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ведения о ходе реализации М(Р)" sheetId="1" state="visible" r:id="rId1"/>
    <sheet name="Лист1" sheetId="2" state="visible" r:id="rId2"/>
  </sheets>
  <definedNames>
    <definedName name="_xlnm._FilterDatabase" localSheetId="0" hidden="1">'Сведения о ходе реализации М(Р)'!$A$7:$O$119</definedName>
    <definedName name="_xlnm.Print_Area" localSheetId="0">'Сведения о ходе реализации М(Р)'!$A$1:$P$146</definedName>
  </definedNames>
  <calcPr/>
</workbook>
</file>

<file path=xl/sharedStrings.xml><?xml version="1.0" encoding="utf-8"?>
<sst xmlns="http://schemas.openxmlformats.org/spreadsheetml/2006/main" count="230" uniqueCount="230">
  <si>
    <t xml:space="preserve">Приложение № 14
к Положению</t>
  </si>
  <si>
    <r>
      <t xml:space="preserve">Сведения о ходе реализации мероприятий (результатов) государственной программы  
_______________________________</t>
    </r>
    <r>
      <rPr>
        <u val="single"/>
        <sz val="14"/>
        <rFont val="Times New Roman"/>
      </rPr>
      <t xml:space="preserve">"Развитие ветеринарной службы"</t>
    </r>
    <r>
      <rPr>
        <sz val="14"/>
        <rFont val="Times New Roman"/>
      </rPr>
      <t xml:space="preserve">_____________________________
</t>
    </r>
    <r>
      <rPr>
        <sz val="9"/>
        <rFont val="Times New Roman"/>
      </rPr>
      <t xml:space="preserve">(наименование государственной программы Мурманской области)</t>
    </r>
  </si>
  <si>
    <t xml:space="preserve">за отчетный период ______9 месяцев 2025 года________ 
                                  </t>
  </si>
  <si>
    <t xml:space="preserve"> № п/п</t>
  </si>
  <si>
    <t xml:space="preserve">Государственная программа, цель, ответственный исполнитель/соисполнитель, структурный элемент, задача мероприятие (результат), контрольная точка</t>
  </si>
  <si>
    <t xml:space="preserve">Объемы и источники финансирования (тыс. рублей)</t>
  </si>
  <si>
    <t xml:space="preserve">Показатели целей государственной программы и задач структурных элементов. Описательная часть характеристики мероприятия (результата)</t>
  </si>
  <si>
    <t xml:space="preserve">Уровень показателя / 
Тип мероприятия (результата)</t>
  </si>
  <si>
    <t xml:space="preserve">Единица измерения
(по ОКЕИ)
</t>
  </si>
  <si>
    <t xml:space="preserve">Значение показателя / Значение мероприятия (результата), параметра характеристики мероприятия (результата) / Дата наступления контрольной точки</t>
  </si>
  <si>
    <t>Отклонение</t>
  </si>
  <si>
    <t xml:space="preserve">Вид подтверждающего документа</t>
  </si>
  <si>
    <t xml:space="preserve">Фактические результаты проделанной работы. 
Причины низкой степени освоения средств***,
недостижения и отклонения в значениях показателей и сроках наступления контрольных точек</t>
  </si>
  <si>
    <t>Источник</t>
  </si>
  <si>
    <t xml:space="preserve">Предусмотрено паспортом (запланировано)</t>
  </si>
  <si>
    <t xml:space="preserve">Кассовое исполнение ГРБС</t>
  </si>
  <si>
    <t xml:space="preserve">Фактическое исполнение *</t>
  </si>
  <si>
    <t xml:space="preserve">Степень освоения средств, 
(((6)/(4))*100)</t>
  </si>
  <si>
    <t>План</t>
  </si>
  <si>
    <t>Факт**</t>
  </si>
  <si>
    <t>1</t>
  </si>
  <si>
    <t>3</t>
  </si>
  <si>
    <t>5</t>
  </si>
  <si>
    <t>7</t>
  </si>
  <si>
    <t>9</t>
  </si>
  <si>
    <t>11</t>
  </si>
  <si>
    <t>14</t>
  </si>
  <si>
    <t xml:space="preserve">Государственная программа Мурманской области "Развитие ветеринарной службы"
</t>
  </si>
  <si>
    <t>Всего</t>
  </si>
  <si>
    <t>х</t>
  </si>
  <si>
    <t xml:space="preserve">Количество мероприятий (результатов), всего, в т.ч.****:</t>
  </si>
  <si>
    <t xml:space="preserve">Освоение денежных средств ниже 70% связано по следующим причинам: 1) по мероприятиям сферы обращения с животными без владельцев (38,5%, 46,6%) связано с тем, что перечисление межбюджетных трансфертов (субвенций) производится в соответствии с фактически поступившими в адрес Комитета заявками от муниципальных образований Мурманской области; 
2) Отбор некомерческих организаций для предоставления субсидии на возмещение затрат на оплату услуг за ЖКУ проводился с 22.09.2025 по 24.10.2025 и признан несостоявшимся; объявлен повторный отбор с 30.10.2025 по 19.11.2025 (приказ Комитета от 24.10.2025 № 123-од).  </t>
  </si>
  <si>
    <t xml:space="preserve">ОБ </t>
  </si>
  <si>
    <t xml:space="preserve">Выполнены без отклонений от контрольных точек</t>
  </si>
  <si>
    <t>ФБ</t>
  </si>
  <si>
    <t xml:space="preserve">Выполнены с отклонениями от контрольных точек</t>
  </si>
  <si>
    <t>МБ</t>
  </si>
  <si>
    <t xml:space="preserve">Мероприятия (результаты), контрольные точки у которых отсутствуют</t>
  </si>
  <si>
    <t>ВБС</t>
  </si>
  <si>
    <t xml:space="preserve">Ответственный исполнитель
Комитет по ветеринарии Мурманской области Касаткин Алексей Евгеньевич - председатель Комитета по ветеринарии Мурманской области</t>
  </si>
  <si>
    <t xml:space="preserve">Количество мероприятий (результатов), всего, в т.ч.:</t>
  </si>
  <si>
    <t xml:space="preserve">Освоение денежных средств до конца текущего года</t>
  </si>
  <si>
    <r>
      <t xml:space="preserve">1. </t>
    </r>
    <r>
      <rPr>
        <b/>
        <sz val="8"/>
        <rFont val="Times New Roman"/>
      </rPr>
      <t xml:space="preserve">Цель государственной программы</t>
    </r>
    <r>
      <rPr>
        <sz val="8"/>
        <rFont val="Times New Roman"/>
      </rPr>
      <t xml:space="preserve"> «Обеспечение эпизоотического благополучия региона и защиты населения от болезней, общих для человека и животных»
</t>
    </r>
  </si>
  <si>
    <t xml:space="preserve">1.1 Наименование показателя Количество случаев заболевания людей болезнями общими для человека и животных</t>
  </si>
  <si>
    <t xml:space="preserve">Уровень показателя  ГП</t>
  </si>
  <si>
    <t xml:space="preserve">Единица
</t>
  </si>
  <si>
    <t xml:space="preserve">1.2. Наименование показателя  Количество случаев заболевания людей болезнями от продукции животного происхождения, подлежащей ветеринарно-санитарной экспертизе</t>
  </si>
  <si>
    <t>Единица</t>
  </si>
  <si>
    <t xml:space="preserve">1.3. Наименование показателя  Количество граждан, обратившихся в учреждения здравоохранения в связи с нападениями и укусами животных</t>
  </si>
  <si>
    <t>Человек</t>
  </si>
  <si>
    <t xml:space="preserve">1.4. Наименование показателя  Доля укусов граждан животными без владельцев в общем количестве граждан, подвергшихся нападениям и укусам животных</t>
  </si>
  <si>
    <t>Процент</t>
  </si>
  <si>
    <r>
      <t xml:space="preserve">N. Направление (подпрограмма) "Наименование"******</t>
    </r>
    <r>
      <rPr>
        <b/>
        <sz val="8"/>
        <rFont val="Times New Roman"/>
      </rPr>
      <t xml:space="preserve">- ОТСУТСТВУЕТ</t>
    </r>
    <r>
      <rPr>
        <sz val="8"/>
        <rFont val="Times New Roman"/>
      </rPr>
      <t xml:space="preserve">
</t>
    </r>
  </si>
  <si>
    <r>
      <t xml:space="preserve">Структурный элемент
(КПМ) </t>
    </r>
    <r>
      <rPr>
        <b/>
        <sz val="11"/>
        <rFont val="Times New Roman"/>
      </rPr>
      <t xml:space="preserve">"Обеспечение ветеринарной безопасности Мурманской области"</t>
    </r>
  </si>
  <si>
    <t xml:space="preserve">Основными причинами низкого уровня освоения финансовых средств являются:      
                                                   1) по мероприятиям сферы обращения с животными без владельцев (38,5%, 46,6%) связано с тем, что перечисление межбюджетных трансфертов (субвенций) производится в соответствии с фактически поступившими в адрес Комитета заявками от муниципальных образований Мурманской области; 
2) Отбор некомерческих организаций для предоставления субсидии на возмещение затрат на оплату услуг за ЖКУ проводился с 22.09.2025 по 24.10.2025 и признан несостоявшимся; объявлен повторный отбор с 30.10.2025 по 19.11.2025 (приказ Комитета от 24.10.2025 № 123-од)                                                           </t>
  </si>
  <si>
    <r>
      <rPr>
        <b/>
        <sz val="8"/>
        <rFont val="Times New Roman"/>
      </rPr>
      <t xml:space="preserve">1. ЗАДАЧА     </t>
    </r>
    <r>
      <rPr>
        <sz val="8"/>
        <rFont val="Times New Roman"/>
      </rPr>
      <t xml:space="preserve">                                                                                                                                 </t>
    </r>
    <r>
      <rPr>
        <b/>
        <sz val="10"/>
        <rFont val="Times New Roman"/>
      </rPr>
      <t xml:space="preserve">«Предупреждение и ликвидация заразных, в том числе особо опасных, болезней животных и проведение ветеринарно-санитарной экспертизы продукции животного происхождения»</t>
    </r>
  </si>
  <si>
    <t xml:space="preserve">1.1 Наименование показателя  Доля выявленной некачественной и опасной продукции животного происхождения при проведении ветеринарно-санитарной экспертизы</t>
  </si>
  <si>
    <t xml:space="preserve">Уровень показателя КПМ</t>
  </si>
  <si>
    <t xml:space="preserve">процент </t>
  </si>
  <si>
    <t xml:space="preserve">1.2. Наименование показателя   Количество заболевших животных (птиц), подвергнутых плановым профилактическим вакцинациям против особо опасных болезней животных и болезней, общих для человека и животных (птиц)</t>
  </si>
  <si>
    <t>голова</t>
  </si>
  <si>
    <t xml:space="preserve">1.2. Наименование показателя   Количество выявленных больных
животных, подвергнутых диагностическим исследованиям на особо опасные болезни животных (птиц) и болезни, общие для человека и животных (птиц)
</t>
  </si>
  <si>
    <t>1.1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</si>
  <si>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             Обеспечено финансирование выполнения государственного задания в части предупреждения возникновения заразных, в том числе особо опасных, болезней животных и проведения ветеринарно-санитарной экспертизы продукции животного происхождения</t>
    </r>
  </si>
  <si>
    <t xml:space="preserve">Описательная часть характеристики мероприятия(результата)   Проведение: плановых и вынужденных вакцинаций, диагностических и лабораторных исследований на особо опасные болезни животных (птиц) и болезни общие для человека и животных (птиц); ветеринарно-санитарных мероприятий; ветеринарно-санитарной экспертизы сырья и продукции животного происхождения на трихинеллез; государственного ветеринарного мониторинга остатков запрещенных и вредных веществ в организме живых животных и продуктах животного происхождения; ветеринарных обследований, связанных с содержанием животных; оформление ветеринарных сопроводительных документов; осуществление текущего ремонта сибиреязвенных захоронений и объектов недвижимости; услуги в сфере обращения с животными (мониторинг численности животных без владельцев, стерилизация и маркирование домашних животных (собак), стерилизация и маркирование животных без владельцев).</t>
  </si>
  <si>
    <r>
      <rPr>
        <b/>
        <i/>
        <sz val="8"/>
        <color theme="1"/>
        <rFont val="Times New Roman"/>
      </rPr>
      <t xml:space="preserve">Тип мероприятия </t>
    </r>
    <r>
      <rPr>
        <i/>
        <sz val="8"/>
        <color theme="1"/>
        <rFont val="Times New Roman"/>
      </rPr>
      <t xml:space="preserve">(результата)     Оказание услуг (выполнение работ)</t>
    </r>
  </si>
  <si>
    <t xml:space="preserve">условная единица</t>
  </si>
  <si>
    <t xml:space="preserve">Низкая степень освоения средств за 9 месяцев        (ниже 70 %) от запланированного на отчетный год объема средств связана с тем, что выплата сотрудникам подведомственных учреждений заработной платы за сентябрь осуществлялась в начале октября месяца. </t>
  </si>
  <si>
    <t>1.1.1</t>
  </si>
  <si>
    <r>
      <t xml:space="preserve">Контрольная точка "Наименование"******** </t>
    </r>
    <r>
      <rPr>
        <sz val="9"/>
        <rFont val="Times New Roman"/>
      </rPr>
      <t xml:space="preserve">Государственное задание на оказание услуг (выполнение работ) утверждено</t>
    </r>
  </si>
  <si>
    <t xml:space="preserve">В срок </t>
  </si>
  <si>
    <t xml:space="preserve">Государственное задание на 2025 год и на плановый период 2026 и 2027 годов № 1 от 28.12.2024 для ГОБВУ "Мурманская облСББЖ"; Государственное задание на 2025 год и на плановый период 2026 и 2027 годов № 1 от 28.12.2024 для ГОБВУ "Мурманская облветлаборатория"</t>
  </si>
  <si>
    <t>1.1.2.</t>
  </si>
  <si>
    <t xml:space="preserve">Контрольная точка "Наименование"********Заключено соглашение о порядке и условиях предоставления субсидии на финансовое обеспечение выполнения государственного задания на оказание государственных услуг (выполнение работ)
</t>
  </si>
  <si>
    <t>дата</t>
  </si>
  <si>
    <t xml:space="preserve">10.01.2025; 13.01.2025</t>
  </si>
  <si>
    <t xml:space="preserve">В срок</t>
  </si>
  <si>
    <t xml:space="preserve">Соглашение № 3 от 10.01.2025 с ГОБВУ "Мурманская облвет лаборатория"; Соглашение № 1 от 13.01.2025 с ГОБВУ "Мурманская облСББЖ"</t>
  </si>
  <si>
    <t>1.1.3.</t>
  </si>
  <si>
    <t xml:space="preserve">Контрольная точка "Наименование"********Представлен отчет о выполнении государственного задания на оказание государственных услуг (выполнение работ)
</t>
  </si>
  <si>
    <t xml:space="preserve">09.07.2025 08.07.2025</t>
  </si>
  <si>
    <t xml:space="preserve">Сопроводительное письмо ГОБВУ "Мурманская облСББЖ"к отчету от 09.07.2025 № 904; Сопроводительное письмо ГОБВУ "Мурманская облветлаборатория" к отчету от 08.07.2025 № 2496</t>
  </si>
  <si>
    <t>1.1.4.</t>
  </si>
  <si>
    <t xml:space="preserve">Сопроводительное письмо ГОБВУ "Мурманская облСББЖ"к отчету от 07.10.2025 № 1382; Сопроводительное письмо ГОБВУ "Мурманская облветлаборатория" к отчету от 06.10.2025 № 3572</t>
  </si>
  <si>
    <t>1.2.</t>
  </si>
  <si>
    <t xml:space="preserve">Наименование мероприятия (результата)        Осуществлена социальная поддержка ветеринарных специалистов, работающих в сельских
населенных пунктах или поселках городского типа
</t>
  </si>
  <si>
    <t xml:space="preserve">Описательная часть характеристики мероприятия(результата) Предоставление социальной поддержки ветеринарным специалистам, работающим в сельских населенных пунктах или поселках городского типа (компенсация расходов по оплате коммунальных услуг).</t>
  </si>
  <si>
    <t xml:space="preserve">Тип мероприятия (результата)          Иные мероприятия (результаты)</t>
  </si>
  <si>
    <t>1.2.1</t>
  </si>
  <si>
    <t xml:space="preserve">Контрольная точка "Наименование"********Заключено соглашение о предоставлении из областного бюджета государственным областным бюджетным ветеринарным учреждениям субсидии на иные цели
</t>
  </si>
  <si>
    <t xml:space="preserve">Соглашение № 20-2025-006645 от 22.01.2025 с ГОБВУ "Мурманская облветлаборатория"; Соглашение № 20-2025-001196  от 22.01.2025 с ГОБВУ "Мурманская облСББЖ"</t>
  </si>
  <si>
    <t>1.2.2</t>
  </si>
  <si>
    <t xml:space="preserve">Контрольная точка "Наименование"********Осуществлены выплаты ветеринарным специалистам, работающим в сельских населенных пунктах или поселках городского типа</t>
  </si>
  <si>
    <t xml:space="preserve">Сопроводительное письмо ГОБВУ "Мурманская облСББЖ"к отчету от 07.04.2025 № 1230; Сопроводительное письмо ГОБВУ "Мурманская облветлаборатория" к отчету от 02.04.2025 № 487</t>
  </si>
  <si>
    <t>1.2.3</t>
  </si>
  <si>
    <t xml:space="preserve">Сопроводительное письмо ГОБВУ "Мурманская облСББЖ"к отчету от 30.06.2025 № 857; Сопроводительное письмо ГОБВУ "Мурманская облветлаборатория" к отчету от 01.07.2025 № 2443</t>
  </si>
  <si>
    <t>1.2.4</t>
  </si>
  <si>
    <t xml:space="preserve">Сопроводительное письмо ГОБВУ "Мурманская облСББЖ"к отчету от 29.09.2025 № 1296; Сопроводительное письмо ГОБВУ "Мурманская облветлаборатория" к отчету от 29.09.2025 № 3490</t>
  </si>
  <si>
    <t>1.2.5</t>
  </si>
  <si>
    <t>Х</t>
  </si>
  <si>
    <t xml:space="preserve">В срок / Имеется отклонение</t>
  </si>
  <si>
    <t>1.3.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</si>
  <si>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        
Осуществлена 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областного бюджета</t>
    </r>
  </si>
  <si>
    <r>
      <rPr>
        <b/>
        <i/>
        <sz val="8"/>
        <rFont val="Times New Roman"/>
      </rPr>
      <t xml:space="preserve">Описательная часть характеристики мероприятия(результата)  </t>
    </r>
    <r>
      <rPr>
        <i/>
        <sz val="8"/>
        <rFont val="Times New Roman"/>
      </rPr>
      <t xml:space="preserve">  Обеспечение своевременной оплаты расходов, связанных с оплатой проезда и провоза багажа к месту использования отпуска и обратно лицам, работающим в организациях, финансируемых из
областного бюджета
</t>
    </r>
  </si>
  <si>
    <r>
      <rPr>
        <b/>
        <i/>
        <sz val="8"/>
        <color theme="1"/>
        <rFont val="Times New Roman"/>
      </rPr>
      <t xml:space="preserve">Тип мероприятия (результата)        </t>
    </r>
    <r>
      <rPr>
        <i/>
        <sz val="8"/>
        <color theme="1"/>
        <rFont val="Times New Roman"/>
      </rPr>
      <t xml:space="preserve">  Иные мероприятия (результаты)</t>
    </r>
  </si>
  <si>
    <t>1.3.1</t>
  </si>
  <si>
    <t xml:space="preserve">Контрольная точка "Наименование"********Заключено соглашение о предоставлении из областного бюджета государственным областным бюджетным ветеринарным учреждениям субсидии на иные цели</t>
  </si>
  <si>
    <t>1.3.2</t>
  </si>
  <si>
    <t xml:space="preserve">Контрольная точка "Наименование"********Осуществлены выплаты по компенсации расходов на оплату стоимости проезда и провоза багажа к месту использования отпуска и обратно лицам, работающим в организациях, финансируемых из областного бюджета
</t>
  </si>
  <si>
    <t xml:space="preserve">Отчет о реализации плана мероприятий по достижению результатов предоставления Субсидии по состоянию на 1 апреля 2025 года                       в системе "Электронный бюджет"</t>
  </si>
  <si>
    <t>1.3.3.</t>
  </si>
  <si>
    <t xml:space="preserve">Отчет о реализации плана мероприятий по достижению результатов предоставления Субсидии по состоянию на 1 июля 2025 года                         в системе "Электронный бюджет"</t>
  </si>
  <si>
    <t>1.3.4</t>
  </si>
  <si>
    <t xml:space="preserve">Отчет о реализации плана мероприятий по достижению результатов предоставления Субсидии по состоянию на 1 октября 2025 года                         в системе "Электронный бюджет"</t>
  </si>
  <si>
    <t>1.3.5</t>
  </si>
  <si>
    <r>
      <rPr>
        <b/>
        <sz val="8"/>
        <rFont val="Times New Roman"/>
      </rPr>
      <t xml:space="preserve">2. ЗАДАЧА</t>
    </r>
    <r>
      <rPr>
        <sz val="8"/>
        <rFont val="Times New Roman"/>
      </rPr>
      <t xml:space="preserve">   </t>
    </r>
    <r>
      <rPr>
        <b/>
        <sz val="10"/>
        <rFont val="Times New Roman"/>
      </rPr>
      <t xml:space="preserve"> «Обеспечение надлежащего уровня материально-технической базы региональной государственной ветеринарной службы» </t>
    </r>
  </si>
  <si>
    <r>
      <t xml:space="preserve">1.1 </t>
    </r>
    <r>
      <rPr>
        <b/>
        <sz val="8"/>
        <rFont val="Times New Roman"/>
      </rPr>
      <t xml:space="preserve">Наименование показателя </t>
    </r>
    <r>
      <rPr>
        <sz val="8"/>
        <rFont val="Times New Roman"/>
      </rPr>
      <t xml:space="preserve">  Число случаев возникновения заразных болезней животных</t>
    </r>
  </si>
  <si>
    <t xml:space="preserve">Уровень показателя  КПМ</t>
  </si>
  <si>
    <t>единица</t>
  </si>
  <si>
    <t>2.1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</si>
  <si>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          Приобретены инвентарь, оборудование, автотранспорт для ветеринарных учреждений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</si>
  <si>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Наличие необходимой материально-технической базы для проведения мероприятий по профилактике и диагностике болезней животных</t>
    </r>
  </si>
  <si>
    <r>
      <rPr>
        <b/>
        <i/>
        <sz val="8"/>
        <color theme="1"/>
        <rFont val="Times New Roman"/>
      </rPr>
      <t xml:space="preserve">Тип мероприятия </t>
    </r>
    <r>
      <rPr>
        <i/>
        <sz val="8"/>
        <color theme="1"/>
        <rFont val="Times New Roman"/>
      </rPr>
      <t xml:space="preserve">(результата) Приобретение товаров, работ, услуг</t>
    </r>
  </si>
  <si>
    <t>2.1.1</t>
  </si>
  <si>
    <t xml:space="preserve">Контрольная точка "Наименование"********Заключено соглашение о предоставлении из областного бюджета государственным областным бюджетным ветеринарным
учреждениям субсидии на иные цели
</t>
  </si>
  <si>
    <t>2.1.2</t>
  </si>
  <si>
    <t xml:space="preserve">Контрольная точка "Наименование"********Заключен договор на закупку товаров</t>
  </si>
  <si>
    <t xml:space="preserve">ГОБВУ "Мурманская облветлаборатория": договор от 17.03.2025             № Ф.2025/33 на закупку ламинарного бокса. ГОБВУ "Мурманская облСББЖ": приложение № 1 к настоящему отчету</t>
  </si>
  <si>
    <t>2.1.3</t>
  </si>
  <si>
    <t xml:space="preserve">ГОБВУ "Мурманская облветлаборатория": договор от 05.05.2025 № Ф.2025/41 и договор от 03.06.2025 № Ф.2025/45 на закупку 2 ед. Центрифуга лабораторная(немедицинское изделие) Dlab и ЭКРОС 6914. ГОБВУ "Мурманская облСББЖ": приложение № 2 к настоящему отчету.</t>
  </si>
  <si>
    <t>2.1.4</t>
  </si>
  <si>
    <t xml:space="preserve">ГОБВУ "Мурманская облветлаборатория": договор от 25.07.2025 № 6 на закупку 1 ед.-печь промышленная СНОЛ 8,2/11</t>
  </si>
  <si>
    <t>2.1.5</t>
  </si>
  <si>
    <t xml:space="preserve">Контрольная точка "Наименование"********Осуществлена поставка</t>
  </si>
  <si>
    <r>
      <rPr>
        <b/>
        <sz val="8"/>
        <rFont val="Times New Roman"/>
      </rPr>
      <t xml:space="preserve">3. ЗАДАЧА</t>
    </r>
    <r>
      <rPr>
        <sz val="8"/>
        <rFont val="Times New Roman"/>
      </rPr>
      <t xml:space="preserve">   </t>
    </r>
    <r>
      <rPr>
        <b/>
        <sz val="10"/>
        <rFont val="Times New Roman"/>
      </rPr>
      <t xml:space="preserve"> «Проведение мероприятий по предупреждению возникновения, распространения и ликвидации особо опасных болезней животных, в том числе африканской чумы свиней»</t>
    </r>
  </si>
  <si>
    <r>
      <t xml:space="preserve">1.1 </t>
    </r>
    <r>
      <rPr>
        <b/>
        <sz val="8"/>
        <rFont val="Times New Roman"/>
      </rPr>
      <t xml:space="preserve">Наименование показателя </t>
    </r>
    <r>
      <rPr>
        <sz val="8"/>
        <rFont val="Times New Roman"/>
      </rPr>
      <t xml:space="preserve">  Число случаев возникновения очагов особо опасных болезней животных, в том числе африканской чумы свиней</t>
    </r>
  </si>
  <si>
    <t>3.1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</si>
  <si>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             Обеспечена готовность ветеринарной службы к проведению оперативных мероприятий по ликвидации и предупреждению распространения очагов особо опасных болезней животных, в том числе африканской чумы свиней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</si>
  <si>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Создание неснижаемого запаса спецодежды, дезинфекционных, дератизационных и дезинсекционных средств, инвентаря и оборудования для проведения мероприятий по предупреждению и
ликвидации особо опасных болезней животных, в том числе африканской чумы свиней.
</t>
    </r>
  </si>
  <si>
    <t>3.1.1</t>
  </si>
  <si>
    <t>3.1.2</t>
  </si>
  <si>
    <t xml:space="preserve">ГОБВУ "Мурманская облСББЖ": приложение № 3 к настоящему отчету.</t>
  </si>
  <si>
    <t>3.1.3</t>
  </si>
  <si>
    <t xml:space="preserve">ГОБВУ "Мурманская облСББЖ": приложение № 4 к настоящему отчету.</t>
  </si>
  <si>
    <t>3.1.4</t>
  </si>
  <si>
    <t xml:space="preserve">Мероприятие  полностью выполнено в 1 полугодии</t>
  </si>
  <si>
    <t>3.1.5</t>
  </si>
  <si>
    <t>3.2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</si>
  <si>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(результата)Проведен мониторинг и своевременная диагностика особо опасных болезней животных, в том числе африканской чумы свиней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</si>
  <si>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Выполнение ежегодного плана мониторинговых исследований на особо опасные болезни животных, в том числе африканскую чуму свиней.</t>
    </r>
  </si>
  <si>
    <r>
      <rPr>
        <b/>
        <i/>
        <sz val="8"/>
        <color theme="1"/>
        <rFont val="Times New Roman"/>
      </rPr>
      <t xml:space="preserve">Тип мероприятия </t>
    </r>
    <r>
      <rPr>
        <i/>
        <sz val="8"/>
        <color theme="1"/>
        <rFont val="Times New Roman"/>
      </rPr>
      <t xml:space="preserve">(результата)   Оказание услуг (выполнение работ)</t>
    </r>
  </si>
  <si>
    <t xml:space="preserve">мероприятия запланированы в 4 квартале 2025</t>
  </si>
  <si>
    <t>3.2.1</t>
  </si>
  <si>
    <t>3.2.2</t>
  </si>
  <si>
    <t xml:space="preserve">Имеется отклонение</t>
  </si>
  <si>
    <t xml:space="preserve">Закупка осуществлена в 2 квартале</t>
  </si>
  <si>
    <t>3.2.3</t>
  </si>
  <si>
    <t xml:space="preserve">ГОБВУ "Мурманская облветлаборатория": договор от 14.04.2025             № Ф.2025/79 на закупку тест-ситем для лабораторной диагности особо опасных болезней животных, в том числе африканской чумы свиней</t>
  </si>
  <si>
    <t>3.2.4</t>
  </si>
  <si>
    <t xml:space="preserve">Закупка тест-систем на АЧС будет осуществлена в 4 квартале</t>
  </si>
  <si>
    <t>3.2.5</t>
  </si>
  <si>
    <t xml:space="preserve">Контрольная точка "Наименование"********Мероприятие реализовано</t>
  </si>
  <si>
    <r>
      <rPr>
        <b/>
        <sz val="8"/>
        <rFont val="Times New Roman"/>
      </rPr>
      <t xml:space="preserve">4. ЗАДАЧА</t>
    </r>
    <r>
      <rPr>
        <sz val="8"/>
        <rFont val="Times New Roman"/>
      </rPr>
      <t xml:space="preserve">   </t>
    </r>
    <r>
      <rPr>
        <b/>
        <sz val="10"/>
        <rFont val="Times New Roman"/>
      </rPr>
      <t xml:space="preserve"> «Обеспечение мероприятий в сфере обращения с животными без владельцев»</t>
    </r>
  </si>
  <si>
    <r>
      <t xml:space="preserve">1.1 </t>
    </r>
    <r>
      <rPr>
        <b/>
        <sz val="8"/>
        <rFont val="Times New Roman"/>
      </rPr>
      <t xml:space="preserve">Наименование показателя </t>
    </r>
    <r>
      <rPr>
        <sz val="8"/>
        <rFont val="Times New Roman"/>
      </rPr>
      <t xml:space="preserve">  Количество граждан, обратившихся в учреждения здравоохранения в связи с нападениями и укусами животных</t>
    </r>
  </si>
  <si>
    <t xml:space="preserve">Уровень показателя  ГП, КПМ</t>
  </si>
  <si>
    <t>человек</t>
  </si>
  <si>
    <t>4.1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</si>
  <si>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(результата)Осуществлены мероприятия по отлову и содержанию животных без владельцев на территориях муниципальных образований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</si>
  <si>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Предоставление финансирования бюджетам муниципальных образований на проведение мероприятий по отлову и содержанию животных без владельцев.</t>
    </r>
  </si>
  <si>
    <r>
      <t xml:space="preserve">Тип мероприятия (результата)          </t>
    </r>
    <r>
      <rPr>
        <i/>
        <sz val="8"/>
        <color theme="1"/>
        <rFont val="Times New Roman"/>
      </rPr>
      <t xml:space="preserve">Иные мероприятия (результаты)</t>
    </r>
  </si>
  <si>
    <t xml:space="preserve">Низкий уровень освоения финансовых средств связан с тем, что перечисление межбюджетных трансфертов (субвенций) производится в соответствии с фактически поступившими в адрес Комитета заявками от ОМСУ Мурманской области.</t>
  </si>
  <si>
    <t>4.1.1</t>
  </si>
  <si>
    <t xml:space="preserve">Контрольная точка "Наименование"********Муниципальным образованиям доведены расходные расписания по доведению лимитов бюджетных обязательств
</t>
  </si>
  <si>
    <t xml:space="preserve"> В конце декабря 2024 года в казначейство доведены рапсходные расписания для 32 муниципальных образований посредством программы СУФД </t>
  </si>
  <si>
    <t>4.1.2</t>
  </si>
  <si>
    <t xml:space="preserve">Контрольная точка "Наименование"********Муниципальными образованиями предоставлены в Комитет по ветеринарии Мурманской области отчеты о расходовании субвенции</t>
  </si>
  <si>
    <t xml:space="preserve">32 муниципальными образованиями в адрес Комитета представлены отчеты о расходовании субвенций</t>
  </si>
  <si>
    <t>4.1.3</t>
  </si>
  <si>
    <t>4.1.4</t>
  </si>
  <si>
    <t>4.2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</si>
  <si>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(результата)Обеспечено исполнение муниципальными образованиями переданных государственных полномочий по отлову и содержанию животных без владельцев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</si>
  <si>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    Осуществление организации деятельности муниципальных образований по исполнению переданных государственных полномочий по обращению с животными без владельцев</t>
    </r>
  </si>
  <si>
    <t xml:space="preserve">Перечисление межбюджетных трансфертов (субвенций) производится в соответствии с фактически поступившими заявками от ОМСУ Мурманской области.</t>
  </si>
  <si>
    <t>4.2.1</t>
  </si>
  <si>
    <t xml:space="preserve">Контрольная точка "Наименование"********Муниципальным образованиям доведены расходные расписания по доведению лимитов бюджетных обязательств
</t>
  </si>
  <si>
    <t>4.2.2</t>
  </si>
  <si>
    <t xml:space="preserve">Контрольная точка "Наименование"********Муниципальными образованиями предоставлены в Комитет по ветеринарии Мурманской области отчеты о расходовании </t>
  </si>
  <si>
    <t>4.2.3</t>
  </si>
  <si>
    <t>4.2.4</t>
  </si>
  <si>
    <t>4.3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</si>
  <si>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(результата)Предоставлена государственная поддержка некоммерческим организациям Мурманской области на возмещение затрат на оплату полученных ими услуг по
теплоснабжению, электроснабжению,
</t>
    </r>
  </si>
  <si>
    <r>
      <rPr>
        <b/>
        <i/>
        <sz val="8"/>
        <rFont val="Times New Roman"/>
      </rPr>
      <t xml:space="preserve">Описательная часть </t>
    </r>
    <r>
      <rPr>
        <i/>
        <sz val="8"/>
        <rFont val="Times New Roman"/>
      </rPr>
      <t xml:space="preserve">характеристики мероприятия(результата)     Оказание государственной финансовой поддержки НКО на содержание приютов для животных.</t>
    </r>
  </si>
  <si>
    <r>
      <rPr>
        <b/>
        <i/>
        <sz val="8"/>
        <color theme="1"/>
        <rFont val="Times New Roman"/>
      </rPr>
      <t xml:space="preserve">Тип мероприятия </t>
    </r>
    <r>
      <rPr>
        <i/>
        <sz val="8"/>
        <color theme="1"/>
        <rFont val="Times New Roman"/>
      </rPr>
      <t xml:space="preserve">(результата)          Иные мероприятия (результаты)</t>
    </r>
  </si>
  <si>
    <t>4.3.1</t>
  </si>
  <si>
    <t xml:space="preserve">Контрольная точка "Наименование"********Отбор участников на предоставление субсидии некоммерческим организациям Мурманской области на возмещение затрат на оплату полученных ими услуг по теплоснабжению, электроснабжению,
водоснабжению и водоотведению приютов для животных
</t>
  </si>
  <si>
    <t xml:space="preserve">Отбор некомерческих организаций для предоставления субсидии на возмещение затрат на оплату услуг за ЖКУ проводился с 22.09.2025 по 24.10.2025 и признан несостоявшимся; объявлен повторный отбор с 30.10.2025 по 19.11.2025 (приказ Комитета от 24.10.2025 № 123-од)</t>
  </si>
  <si>
    <t>4.3.2</t>
  </si>
  <si>
    <t xml:space="preserve">Контрольная точка "Наименование"********Заключено соглашение о предоставлении субсидии некоммерческим организациям Мурманской области на возмещение затрат на оплату полученных ими услуг по теплоснабжению, электроснабжению, водоснабжению и
водоотведению приютов для животных
</t>
  </si>
  <si>
    <t>4.3.3</t>
  </si>
  <si>
    <t xml:space="preserve">Контрольная точка "Наименование"********Представлен отчет о достижении значений результата предоставления субсидии
</t>
  </si>
  <si>
    <t>2</t>
  </si>
  <si>
    <r>
      <t xml:space="preserve">Структурный элемент
(КПМ) </t>
    </r>
    <r>
      <rPr>
        <b/>
        <sz val="11"/>
        <rFont val="Times New Roman"/>
      </rPr>
      <t xml:space="preserve">"Обеспечение реализации государственных функций в сфере ветеринарии и обращения с животными"</t>
    </r>
  </si>
  <si>
    <t xml:space="preserve">Обеспечена реализация государственных функцийКомитета по ветеринарии МО</t>
  </si>
  <si>
    <r>
      <rPr>
        <b/>
        <sz val="8"/>
        <rFont val="Times New Roman"/>
      </rPr>
      <t xml:space="preserve">1. ЗАДАЧА     </t>
    </r>
    <r>
      <rPr>
        <sz val="8"/>
        <rFont val="Times New Roman"/>
      </rPr>
      <t xml:space="preserve">                                                                                                                                 </t>
    </r>
    <r>
      <rPr>
        <b/>
        <sz val="10"/>
        <rFont val="Times New Roman"/>
      </rPr>
      <t xml:space="preserve">«Обеспечение деятельности и выполнения функций Комитета по ветеринарии Мурманской области»</t>
    </r>
  </si>
  <si>
    <t xml:space="preserve">2.1 Наименование показателя  Число случаев возникновения очагов особо опасных болезней животных</t>
  </si>
  <si>
    <t xml:space="preserve">2.2. Наименование показателя     Доля устраненных нарушений обязательных требований в области обращения с животными</t>
  </si>
  <si>
    <t>процент</t>
  </si>
  <si>
    <r>
      <rPr>
        <b/>
        <i/>
        <sz val="8"/>
        <rFont val="Times New Roman"/>
      </rPr>
      <t xml:space="preserve">Наименование мероприятия </t>
    </r>
    <r>
      <rPr>
        <i/>
        <sz val="8"/>
        <rFont val="Times New Roman"/>
      </rPr>
      <t xml:space="preserve">(результата)             Реализованы государственные функции Комитета по ветеринарии Мурманской области</t>
    </r>
  </si>
  <si>
    <t xml:space="preserve">Описательная часть характеристики мероприятия(результата)         Финансовое обеспечение реализации функций Комитета по ветеринарии Мурманской области и предоставления государственных услуг в установленной сфере деятельности</t>
  </si>
  <si>
    <r>
      <rPr>
        <b/>
        <i/>
        <sz val="8"/>
        <color theme="1"/>
        <rFont val="Times New Roman"/>
      </rPr>
      <t xml:space="preserve">Тип мероприятия </t>
    </r>
    <r>
      <rPr>
        <i/>
        <sz val="8"/>
        <color theme="1"/>
        <rFont val="Times New Roman"/>
      </rPr>
      <t xml:space="preserve">(результата)     Обеспечение текущей деятельности</t>
    </r>
  </si>
  <si>
    <t>-</t>
  </si>
  <si>
    <t xml:space="preserve">2. </t>
  </si>
  <si>
    <r>
      <t xml:space="preserve">Региональный проект "Наименование"
</t>
    </r>
    <r>
      <rPr>
        <b/>
        <sz val="14"/>
        <rFont val="Times New Roman"/>
      </rPr>
      <t>ОТСУТСТВУЕТ</t>
    </r>
  </si>
  <si>
    <t xml:space="preserve">Описание фактических результатов проделанной работы</t>
  </si>
  <si>
    <t>*</t>
  </si>
  <si>
    <t xml:space="preserve">Объемы фактического исполнения указываются в соответствии с фактически понесенными расходами, объемами фактически выполненных работ, оказанных услуг, приобретенных товаров, принятых в установленном порядке конечными исполнителями мероприятий: исполнительными органами Мурманской области, администрациями муниципальных образований, физическими и юридическими лицами (включая получателей субсидий). По мероприятиям, предусматривающим оказание государственных услуг (выполнение работ), указывается кассовый расход подведомственных учреждений.
</t>
  </si>
  <si>
    <t>**</t>
  </si>
  <si>
    <t xml:space="preserve">Заполняется по состоянию на отчетную дату.</t>
  </si>
  <si>
    <t>***</t>
  </si>
  <si>
    <t xml:space="preserve">Низкой считается степень освоения средств за 6 месяцев ниже 45 % от запланированного на отчетный год объема средств, за 9 месяцев - ниже 70 %, за отчетный год - ниже 95 %.</t>
  </si>
  <si>
    <t>****</t>
  </si>
  <si>
    <t xml:space="preserve">Указывается общее количество мероприятий (результатов) с разбивкой на мероприятия (результаты) по которым отсутствуют отклонения от контрольных точек, имеются отклонения от контрольных точек и мероприятия (результаты), у которых, в соответствии с типом мероприятий (результата), контрольные точки не устанавливаются.</t>
  </si>
  <si>
    <t>*****</t>
  </si>
  <si>
    <t xml:space="preserve">Указывается значение показателя по состоянию на отчетную дату. В случае, если показатель имеет годовую периодичность (у показателя отсутствует поквартальный/помесячный план достижения), указывается значение на конец года. В таком случае вместо значения "Факт" ставится символ "х".</t>
  </si>
  <si>
    <t>******</t>
  </si>
  <si>
    <t xml:space="preserve">Указывается при наличии.</t>
  </si>
  <si>
    <t>*******</t>
  </si>
  <si>
    <t xml:space="preserve">Указывается значение мероприятия (результата), параметра характеристики мероприятия (результата) при наличии.</t>
  </si>
  <si>
    <t>********</t>
  </si>
  <si>
    <t xml:space="preserve">Контрольные точки по мероприятию (результату) указываются со сроком наступления до даты отчета (нарастающим итогом). В случае, если контрольные точки наступают позже отчетной даты, указывается одна ближайшая, после наступления даты отчета, контрольная точка и в разделе "Фактические результаты проделанной работы. Причины низкой степени освоения средств**, недостижения и отклонения в значениях показателей и сроках наступления контрольных точек"" отражается соответствующая информация.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</si>
</sst>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_р_._-;\-* #,##0.00_р_._-;_-* &quot;-&quot;??_р_._-;_-@_-"/>
    <numFmt numFmtId="161" formatCode="#,##0.0"/>
  </numFmts>
  <fonts count="17">
    <font>
      <sz val="11.000000"/>
      <color theme="1"/>
      <name val="Calibri"/>
      <scheme val="minor"/>
    </font>
    <font>
      <sz val="10.000000"/>
      <name val="Arial"/>
    </font>
    <font>
      <sz val="8.000000"/>
      <name val="Calibri"/>
      <scheme val="minor"/>
    </font>
    <font>
      <sz val="8.000000"/>
      <name val="Times New Roman"/>
    </font>
    <font>
      <sz val="14.000000"/>
      <name val="Times New Roman"/>
    </font>
    <font>
      <b/>
      <sz val="8.000000"/>
      <name val="Times New Roman"/>
    </font>
    <font>
      <b/>
      <sz val="9.000000"/>
      <color theme="1"/>
      <name val="Times New Roman"/>
    </font>
    <font>
      <b/>
      <sz val="11.000000"/>
      <color theme="1"/>
      <name val="Calibri"/>
      <scheme val="minor"/>
    </font>
    <font>
      <i/>
      <sz val="8.000000"/>
      <name val="Times New Roman"/>
    </font>
    <font>
      <sz val="11.000000"/>
      <name val="Times New Roman"/>
    </font>
    <font>
      <b/>
      <i/>
      <sz val="8.000000"/>
      <name val="Times New Roman"/>
    </font>
    <font>
      <i/>
      <sz val="11.000000"/>
      <color theme="1"/>
      <name val="Calibri"/>
      <scheme val="minor"/>
    </font>
    <font>
      <i/>
      <sz val="7.000000"/>
      <name val="Times New Roman"/>
    </font>
    <font>
      <i/>
      <sz val="8.000000"/>
      <color theme="1"/>
      <name val="Times New Roman"/>
    </font>
    <font>
      <sz val="8.000000"/>
      <color theme="1"/>
      <name val="Times New Roman"/>
    </font>
    <font>
      <b/>
      <i/>
      <sz val="8.000000"/>
      <color theme="1"/>
      <name val="Times New Roman"/>
    </font>
    <font>
      <sz val="9.000000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6" tint="0.3999755851924192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D9D9D9"/>
      </left>
      <right style="thin">
        <color rgb="FFD9D9D9"/>
      </right>
      <top style="none"/>
      <bottom style="thin">
        <color rgb="FFD9D9D9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1" fillId="0" borderId="1" numFmtId="49" applyNumberFormat="1" applyFont="1" applyFill="1" applyBorder="1">
      <alignment horizontal="center" shrinkToFit="1" vertical="top"/>
    </xf>
    <xf fontId="1" fillId="0" borderId="1" numFmtId="49" applyNumberFormat="1" applyFont="1" applyFill="1" applyBorder="1">
      <alignment horizontal="center" shrinkToFit="1" vertical="top"/>
    </xf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254">
    <xf fontId="0" fillId="0" borderId="0" numFmtId="0" xfId="0"/>
    <xf fontId="2" fillId="0" borderId="0" numFmtId="0" xfId="0" applyFont="1" applyAlignment="1">
      <alignment vertical="top"/>
    </xf>
    <xf fontId="2" fillId="0" borderId="0" numFmtId="49" xfId="0" applyNumberFormat="1" applyFont="1" applyAlignment="1">
      <alignment horizontal="center" vertical="top"/>
    </xf>
    <xf fontId="2" fillId="0" borderId="0" numFmtId="0" xfId="0" applyFont="1" applyAlignment="1">
      <alignment horizontal="left" vertical="top" wrapText="1"/>
    </xf>
    <xf fontId="2" fillId="0" borderId="0" numFmtId="0" xfId="0" applyFont="1" applyAlignment="1">
      <alignment horizontal="center" vertical="top"/>
    </xf>
    <xf fontId="2" fillId="0" borderId="0" numFmtId="161" xfId="0" applyNumberFormat="1" applyFont="1" applyAlignment="1">
      <alignment horizontal="center" vertical="top"/>
    </xf>
    <xf fontId="2" fillId="0" borderId="0" numFmtId="0" xfId="0" applyFont="1" applyAlignment="1">
      <alignment horizontal="left" vertical="top"/>
    </xf>
    <xf fontId="3" fillId="0" borderId="0" numFmtId="0" xfId="0" applyFont="1" applyAlignment="1">
      <alignment horizontal="left" vertical="top" wrapText="1"/>
    </xf>
    <xf fontId="4" fillId="0" borderId="0" numFmtId="49" xfId="0" applyNumberFormat="1" applyFont="1" applyAlignment="1">
      <alignment horizontal="center" vertical="top" wrapText="1"/>
    </xf>
    <xf fontId="4" fillId="0" borderId="0" numFmtId="49" xfId="0" applyNumberFormat="1" applyFont="1" applyAlignment="1">
      <alignment horizontal="center" vertical="top"/>
    </xf>
    <xf fontId="3" fillId="0" borderId="2" numFmtId="49" xfId="0" applyNumberFormat="1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6" numFmtId="49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5" numFmtId="161" xfId="0" applyNumberFormat="1" applyFont="1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3" fillId="0" borderId="7" numFmtId="49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3" fillId="0" borderId="5" numFmtId="49" xfId="0" applyNumberFormat="1" applyFont="1" applyBorder="1" applyAlignment="1">
      <alignment horizontal="center" vertical="center" wrapText="1"/>
    </xf>
    <xf fontId="5" fillId="2" borderId="2" numFmtId="49" xfId="0" applyNumberFormat="1" applyFont="1" applyFill="1" applyBorder="1" applyAlignment="1">
      <alignment horizontal="center" vertical="top" wrapText="1"/>
    </xf>
    <xf fontId="5" fillId="2" borderId="2" numFmtId="0" xfId="0" applyFont="1" applyFill="1" applyBorder="1" applyAlignment="1">
      <alignment horizontal="left" vertical="top" wrapText="1"/>
    </xf>
    <xf fontId="5" fillId="2" borderId="5" numFmtId="0" xfId="0" applyFont="1" applyFill="1" applyBorder="1" applyAlignment="1">
      <alignment horizontal="center" vertical="top"/>
    </xf>
    <xf fontId="6" fillId="2" borderId="5" numFmtId="4" xfId="0" applyNumberFormat="1" applyFont="1" applyFill="1" applyBorder="1" applyAlignment="1">
      <alignment horizontal="center" vertical="top"/>
    </xf>
    <xf fontId="3" fillId="2" borderId="5" numFmtId="161" xfId="0" applyNumberFormat="1" applyFont="1" applyFill="1" applyBorder="1" applyAlignment="1">
      <alignment horizontal="center" vertical="top"/>
    </xf>
    <xf fontId="5" fillId="2" borderId="5" numFmtId="161" xfId="0" applyNumberFormat="1" applyFont="1" applyFill="1" applyBorder="1" applyAlignment="1">
      <alignment horizontal="center" vertical="top"/>
    </xf>
    <xf fontId="5" fillId="2" borderId="5" numFmtId="161" xfId="0" applyNumberFormat="1" applyFont="1" applyFill="1" applyBorder="1" applyAlignment="1">
      <alignment horizontal="center" vertical="top" wrapText="1"/>
    </xf>
    <xf fontId="5" fillId="2" borderId="8" numFmtId="0" xfId="0" applyFont="1" applyFill="1" applyBorder="1" applyAlignment="1">
      <alignment horizontal="center" vertical="top" wrapText="1"/>
    </xf>
    <xf fontId="5" fillId="2" borderId="9" numFmtId="0" xfId="0" applyFont="1" applyFill="1" applyBorder="1" applyAlignment="1">
      <alignment horizontal="center" vertical="top" wrapText="1"/>
    </xf>
    <xf fontId="5" fillId="2" borderId="10" numFmtId="0" xfId="0" applyFont="1" applyFill="1" applyBorder="1" applyAlignment="1">
      <alignment horizontal="center" vertical="top" wrapText="1"/>
    </xf>
    <xf fontId="5" fillId="2" borderId="11" numFmtId="0" xfId="0" applyFont="1" applyFill="1" applyBorder="1" applyAlignment="1">
      <alignment vertical="top" wrapText="1"/>
    </xf>
    <xf fontId="5" fillId="2" borderId="11" numFmtId="0" xfId="0" applyFont="1" applyFill="1" applyBorder="1" applyAlignment="1">
      <alignment horizontal="center" vertical="top" wrapText="1"/>
    </xf>
    <xf fontId="5" fillId="2" borderId="8" numFmtId="0" xfId="0" applyFont="1" applyFill="1" applyBorder="1" applyAlignment="1">
      <alignment horizontal="center" vertical="center" wrapText="1"/>
    </xf>
    <xf fontId="0" fillId="3" borderId="9" numFmtId="0" xfId="0" applyFill="1" applyBorder="1" applyAlignment="1">
      <alignment horizontal="center" vertical="center" wrapText="1"/>
    </xf>
    <xf fontId="0" fillId="3" borderId="10" numFmtId="0" xfId="0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top" wrapText="1"/>
    </xf>
    <xf fontId="5" fillId="2" borderId="7" numFmtId="0" xfId="0" applyFont="1" applyFill="1" applyBorder="1" applyAlignment="1">
      <alignment horizontal="left" vertical="top" wrapText="1"/>
    </xf>
    <xf fontId="6" fillId="2" borderId="0" numFmtId="4" xfId="0" applyNumberFormat="1" applyFont="1" applyFill="1" applyAlignment="1">
      <alignment horizontal="center" vertical="top"/>
    </xf>
    <xf fontId="5" fillId="2" borderId="12" numFmtId="0" xfId="0" applyFont="1" applyFill="1" applyBorder="1" applyAlignment="1">
      <alignment horizontal="center" vertical="top" wrapText="1"/>
    </xf>
    <xf fontId="5" fillId="2" borderId="0" numFmtId="0" xfId="0" applyFont="1" applyFill="1" applyAlignment="1">
      <alignment horizontal="center" vertical="top" wrapText="1"/>
    </xf>
    <xf fontId="5" fillId="2" borderId="13" numFmtId="0" xfId="0" applyFont="1" applyFill="1" applyBorder="1" applyAlignment="1">
      <alignment horizontal="center" vertical="top" wrapText="1"/>
    </xf>
    <xf fontId="5" fillId="2" borderId="11" numFmtId="161" xfId="0" applyNumberFormat="1" applyFont="1" applyFill="1" applyBorder="1" applyAlignment="1">
      <alignment horizontal="center" vertical="top" wrapText="1"/>
    </xf>
    <xf fontId="0" fillId="3" borderId="12" numFmtId="0" xfId="0" applyFill="1" applyBorder="1" applyAlignment="1">
      <alignment horizontal="center" vertical="center" wrapText="1"/>
    </xf>
    <xf fontId="0" fillId="3" borderId="0" numFmtId="0" xfId="0" applyFill="1" applyAlignment="1">
      <alignment horizontal="center" vertical="center" wrapText="1"/>
    </xf>
    <xf fontId="0" fillId="3" borderId="13" numFmtId="0" xfId="0" applyFill="1" applyBorder="1" applyAlignment="1">
      <alignment horizontal="center" vertical="center" wrapText="1"/>
    </xf>
    <xf fontId="5" fillId="2" borderId="2" numFmtId="0" xfId="0" applyFont="1" applyFill="1" applyBorder="1" applyAlignment="1">
      <alignment vertical="top" wrapText="1"/>
    </xf>
    <xf fontId="5" fillId="2" borderId="2" numFmtId="161" xfId="0" applyNumberFormat="1" applyFont="1" applyFill="1" applyBorder="1" applyAlignment="1">
      <alignment horizontal="center" vertical="top" wrapText="1"/>
    </xf>
    <xf fontId="5" fillId="2" borderId="6" numFmtId="49" xfId="0" applyNumberFormat="1" applyFont="1" applyFill="1" applyBorder="1" applyAlignment="1">
      <alignment horizontal="center" vertical="top" wrapText="1"/>
    </xf>
    <xf fontId="5" fillId="2" borderId="6" numFmtId="0" xfId="0" applyFont="1" applyFill="1" applyBorder="1" applyAlignment="1">
      <alignment horizontal="left" vertical="top" wrapText="1"/>
    </xf>
    <xf fontId="5" fillId="2" borderId="14" numFmtId="0" xfId="0" applyFont="1" applyFill="1" applyBorder="1" applyAlignment="1">
      <alignment horizontal="center" vertical="top" wrapText="1"/>
    </xf>
    <xf fontId="5" fillId="2" borderId="15" numFmtId="0" xfId="0" applyFont="1" applyFill="1" applyBorder="1" applyAlignment="1">
      <alignment horizontal="center" vertical="top" wrapText="1"/>
    </xf>
    <xf fontId="7" fillId="0" borderId="6" numFmtId="0" xfId="0" applyFont="1" applyBorder="1" applyAlignment="1">
      <alignment vertical="top" wrapText="1"/>
    </xf>
    <xf fontId="5" fillId="2" borderId="6" numFmtId="0" xfId="0" applyFont="1" applyFill="1" applyBorder="1" applyAlignment="1">
      <alignment horizontal="center" vertical="top" wrapText="1"/>
    </xf>
    <xf fontId="0" fillId="3" borderId="14" numFmtId="0" xfId="0" applyFill="1" applyBorder="1" applyAlignment="1">
      <alignment horizontal="center" vertical="center" wrapText="1"/>
    </xf>
    <xf fontId="0" fillId="3" borderId="15" numFmtId="0" xfId="0" applyFill="1" applyBorder="1" applyAlignment="1">
      <alignment horizontal="center" vertical="center" wrapText="1"/>
    </xf>
    <xf fontId="0" fillId="3" borderId="11" numFmtId="0" xfId="0" applyFill="1" applyBorder="1" applyAlignment="1">
      <alignment horizontal="center" vertical="center" wrapText="1"/>
    </xf>
    <xf fontId="6" fillId="2" borderId="6" numFmtId="4" xfId="0" applyNumberFormat="1" applyFont="1" applyFill="1" applyBorder="1" applyAlignment="1">
      <alignment horizontal="center" vertical="top"/>
    </xf>
    <xf fontId="0" fillId="0" borderId="9" numFmtId="0" xfId="0" applyBorder="1" applyAlignment="1">
      <alignment horizontal="center" vertical="center" wrapText="1"/>
    </xf>
    <xf fontId="0" fillId="0" borderId="10" numFmtId="0" xfId="0" applyBorder="1" applyAlignment="1">
      <alignment horizontal="center" vertical="center" wrapText="1"/>
    </xf>
    <xf fontId="0" fillId="0" borderId="12" numFmtId="0" xfId="0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13" numFmtId="0" xfId="0" applyBorder="1" applyAlignment="1">
      <alignment horizontal="center" vertical="center" wrapText="1"/>
    </xf>
    <xf fontId="5" fillId="2" borderId="2" numFmtId="0" xfId="0" applyFont="1" applyFill="1" applyBorder="1" applyAlignment="1">
      <alignment horizontal="center" vertical="top" wrapText="1"/>
    </xf>
    <xf fontId="0" fillId="0" borderId="14" numFmtId="0" xfId="0" applyBorder="1" applyAlignment="1">
      <alignment horizontal="center" vertical="center" wrapText="1"/>
    </xf>
    <xf fontId="0" fillId="0" borderId="15" numFmtId="0" xfId="0" applyBorder="1" applyAlignment="1">
      <alignment horizontal="center" vertical="center" wrapText="1"/>
    </xf>
    <xf fontId="0" fillId="0" borderId="11" numFmtId="0" xfId="0" applyBorder="1" applyAlignment="1">
      <alignment horizontal="center" vertical="center" wrapText="1"/>
    </xf>
    <xf fontId="3" fillId="2" borderId="8" numFmtId="0" xfId="0" applyFont="1" applyFill="1" applyBorder="1" applyAlignment="1">
      <alignment horizontal="left" vertical="center" wrapText="1"/>
    </xf>
    <xf fontId="3" fillId="2" borderId="9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left" vertical="center" wrapText="1"/>
    </xf>
    <xf fontId="3" fillId="2" borderId="5" numFmtId="0" xfId="0" applyFont="1" applyFill="1" applyBorder="1" applyAlignment="1">
      <alignment horizontal="left" vertical="top" wrapText="1"/>
    </xf>
    <xf fontId="8" fillId="2" borderId="5" numFmtId="0" xfId="0" applyFont="1" applyFill="1" applyBorder="1" applyAlignment="1">
      <alignment horizontal="center" vertical="top" wrapText="1"/>
    </xf>
    <xf fontId="3" fillId="2" borderId="5" numFmtId="0" xfId="0" applyFont="1" applyFill="1" applyBorder="1" applyAlignment="1">
      <alignment horizontal="center" vertical="top" wrapText="1"/>
    </xf>
    <xf fontId="5" fillId="2" borderId="5" numFmtId="0" xfId="0" applyFont="1" applyFill="1" applyBorder="1" applyAlignment="1">
      <alignment horizontal="center" vertical="top" wrapText="1"/>
    </xf>
    <xf fontId="3" fillId="2" borderId="5" numFmtId="0" xfId="0" applyFont="1" applyFill="1" applyBorder="1" applyAlignment="1">
      <alignment horizontal="center" vertical="top"/>
    </xf>
    <xf fontId="3" fillId="2" borderId="2" numFmtId="0" xfId="0" applyFont="1" applyFill="1" applyBorder="1" applyAlignment="1">
      <alignment horizontal="center" vertical="top" wrapText="1"/>
    </xf>
    <xf fontId="3" fillId="2" borderId="12" numFmtId="0" xfId="0" applyFont="1" applyFill="1" applyBorder="1" applyAlignment="1">
      <alignment horizontal="left" vertical="center" wrapText="1"/>
    </xf>
    <xf fontId="3" fillId="2" borderId="0" numFmtId="0" xfId="0" applyFont="1" applyFill="1" applyAlignment="1">
      <alignment horizontal="left" vertical="center" wrapText="1"/>
    </xf>
    <xf fontId="3" fillId="2" borderId="13" numFmtId="0" xfId="0" applyFont="1" applyFill="1" applyBorder="1" applyAlignment="1">
      <alignment horizontal="left" vertical="center" wrapText="1"/>
    </xf>
    <xf fontId="3" fillId="2" borderId="7" numFmtId="0" xfId="0" applyFont="1" applyFill="1" applyBorder="1" applyAlignment="1">
      <alignment horizontal="center" vertical="top" wrapText="1"/>
    </xf>
    <xf fontId="0" fillId="2" borderId="7" numFmtId="0" xfId="0" applyFill="1" applyBorder="1" applyAlignment="1">
      <alignment vertical="top" wrapText="1"/>
    </xf>
    <xf fontId="0" fillId="2" borderId="12" numFmtId="0" xfId="0" applyFill="1" applyBorder="1" applyAlignment="1">
      <alignment horizontal="left" vertical="center" wrapText="1"/>
    </xf>
    <xf fontId="0" fillId="2" borderId="0" numFmtId="0" xfId="0" applyFill="1" applyAlignment="1">
      <alignment horizontal="left" vertical="center" wrapText="1"/>
    </xf>
    <xf fontId="0" fillId="2" borderId="13" numFmtId="0" xfId="0" applyFill="1" applyBorder="1" applyAlignment="1">
      <alignment horizontal="left" vertical="center" wrapText="1"/>
    </xf>
    <xf fontId="0" fillId="2" borderId="6" numFmtId="0" xfId="0" applyFill="1" applyBorder="1" applyAlignment="1">
      <alignment vertical="top" wrapText="1"/>
    </xf>
    <xf fontId="0" fillId="2" borderId="14" numFmtId="0" xfId="0" applyFill="1" applyBorder="1" applyAlignment="1">
      <alignment horizontal="left" vertical="center" wrapText="1"/>
    </xf>
    <xf fontId="0" fillId="2" borderId="15" numFmtId="0" xfId="0" applyFill="1" applyBorder="1" applyAlignment="1">
      <alignment horizontal="left" vertical="center" wrapText="1"/>
    </xf>
    <xf fontId="0" fillId="2" borderId="11" numFmtId="0" xfId="0" applyFill="1" applyBorder="1" applyAlignment="1">
      <alignment horizontal="left" vertical="center" wrapText="1"/>
    </xf>
    <xf fontId="3" fillId="2" borderId="2" numFmtId="0" xfId="0" applyFont="1" applyFill="1" applyBorder="1" applyAlignment="1">
      <alignment horizontal="left" vertical="top" wrapText="1"/>
    </xf>
    <xf fontId="8" fillId="2" borderId="2" numFmtId="0" xfId="0" applyFont="1" applyFill="1" applyBorder="1" applyAlignment="1">
      <alignment horizontal="center" vertical="top" wrapText="1"/>
    </xf>
    <xf fontId="3" fillId="2" borderId="2" numFmtId="0" xfId="0" applyFont="1" applyFill="1" applyBorder="1" applyAlignment="1">
      <alignment horizontal="center" vertical="top"/>
    </xf>
    <xf fontId="5" fillId="0" borderId="5" numFmtId="49" xfId="0" applyNumberFormat="1" applyFont="1" applyBorder="1" applyAlignment="1">
      <alignment vertical="top" wrapText="1"/>
    </xf>
    <xf fontId="3" fillId="0" borderId="3" numFmtId="0" xfId="0" applyFont="1" applyBorder="1" applyAlignment="1">
      <alignment horizontal="center" vertical="top" wrapText="1"/>
    </xf>
    <xf fontId="0" fillId="0" borderId="4" numFmtId="0" xfId="0" applyBorder="1" applyAlignment="1">
      <alignment horizontal="center" vertical="top" wrapText="1"/>
    </xf>
    <xf fontId="0" fillId="0" borderId="16" numFmtId="0" xfId="0" applyBorder="1" applyAlignment="1">
      <alignment horizontal="center" vertical="top" wrapText="1"/>
    </xf>
    <xf fontId="3" fillId="4" borderId="2" numFmtId="49" xfId="0" applyNumberFormat="1" applyFont="1" applyFill="1" applyBorder="1" applyAlignment="1">
      <alignment horizontal="center" vertical="top" wrapText="1"/>
    </xf>
    <xf fontId="9" fillId="4" borderId="2" numFmtId="0" xfId="0" applyFont="1" applyFill="1" applyBorder="1" applyAlignment="1">
      <alignment horizontal="left" vertical="top" wrapText="1"/>
    </xf>
    <xf fontId="3" fillId="4" borderId="5" numFmtId="0" xfId="0" applyFont="1" applyFill="1" applyBorder="1" applyAlignment="1">
      <alignment horizontal="center" vertical="top"/>
    </xf>
    <xf fontId="6" fillId="4" borderId="5" numFmtId="161" xfId="0" applyNumberFormat="1" applyFont="1" applyFill="1" applyBorder="1" applyAlignment="1">
      <alignment horizontal="center" vertical="top"/>
    </xf>
    <xf fontId="5" fillId="4" borderId="5" numFmtId="161" xfId="0" applyNumberFormat="1" applyFont="1" applyFill="1" applyBorder="1" applyAlignment="1">
      <alignment horizontal="center" vertical="top" wrapText="1"/>
    </xf>
    <xf fontId="3" fillId="4" borderId="8" numFmtId="161" xfId="0" applyNumberFormat="1" applyFont="1" applyFill="1" applyBorder="1" applyAlignment="1">
      <alignment horizontal="center" vertical="top" wrapText="1"/>
    </xf>
    <xf fontId="3" fillId="4" borderId="9" numFmtId="161" xfId="0" applyNumberFormat="1" applyFont="1" applyFill="1" applyBorder="1" applyAlignment="1">
      <alignment horizontal="center" vertical="top" wrapText="1"/>
    </xf>
    <xf fontId="3" fillId="4" borderId="10" numFmtId="161" xfId="0" applyNumberFormat="1" applyFont="1" applyFill="1" applyBorder="1" applyAlignment="1">
      <alignment horizontal="center" vertical="top" wrapText="1"/>
    </xf>
    <xf fontId="3" fillId="4" borderId="11" numFmtId="0" xfId="0" applyFont="1" applyFill="1" applyBorder="1" applyAlignment="1">
      <alignment vertical="top" wrapText="1"/>
    </xf>
    <xf fontId="10" fillId="5" borderId="8" numFmtId="0" xfId="0" applyFont="1" applyFill="1" applyBorder="1" applyAlignment="1">
      <alignment horizontal="center" vertical="center" wrapText="1"/>
    </xf>
    <xf fontId="11" fillId="5" borderId="9" numFmtId="0" xfId="0" applyFont="1" applyFill="1" applyBorder="1" applyAlignment="1">
      <alignment horizontal="center" vertical="center" wrapText="1"/>
    </xf>
    <xf fontId="11" fillId="5" borderId="10" numFmtId="0" xfId="0" applyFont="1" applyFill="1" applyBorder="1" applyAlignment="1">
      <alignment horizontal="center" vertical="center" wrapText="1"/>
    </xf>
    <xf fontId="3" fillId="4" borderId="7" numFmtId="49" xfId="0" applyNumberFormat="1" applyFont="1" applyFill="1" applyBorder="1" applyAlignment="1">
      <alignment horizontal="center" vertical="top" wrapText="1"/>
    </xf>
    <xf fontId="9" fillId="4" borderId="7" numFmtId="0" xfId="0" applyFont="1" applyFill="1" applyBorder="1" applyAlignment="1">
      <alignment horizontal="left" vertical="top" wrapText="1"/>
    </xf>
    <xf fontId="6" fillId="4" borderId="0" numFmtId="161" xfId="0" applyNumberFormat="1" applyFont="1" applyFill="1" applyAlignment="1">
      <alignment horizontal="center" vertical="top"/>
    </xf>
    <xf fontId="3" fillId="4" borderId="12" numFmtId="161" xfId="0" applyNumberFormat="1" applyFont="1" applyFill="1" applyBorder="1" applyAlignment="1">
      <alignment horizontal="center" vertical="top" wrapText="1"/>
    </xf>
    <xf fontId="3" fillId="4" borderId="0" numFmtId="161" xfId="0" applyNumberFormat="1" applyFont="1" applyFill="1" applyAlignment="1">
      <alignment horizontal="center" vertical="top" wrapText="1"/>
    </xf>
    <xf fontId="3" fillId="4" borderId="13" numFmtId="161" xfId="0" applyNumberFormat="1" applyFont="1" applyFill="1" applyBorder="1" applyAlignment="1">
      <alignment horizontal="center" vertical="top" wrapText="1"/>
    </xf>
    <xf fontId="11" fillId="5" borderId="12" numFmtId="0" xfId="0" applyFont="1" applyFill="1" applyBorder="1" applyAlignment="1">
      <alignment horizontal="center" vertical="center" wrapText="1"/>
    </xf>
    <xf fontId="11" fillId="5" borderId="0" numFmtId="0" xfId="0" applyFont="1" applyFill="1" applyAlignment="1">
      <alignment horizontal="center" vertical="center" wrapText="1"/>
    </xf>
    <xf fontId="11" fillId="5" borderId="13" numFmtId="0" xfId="0" applyFont="1" applyFill="1" applyBorder="1" applyAlignment="1">
      <alignment horizontal="center" vertical="center" wrapText="1"/>
    </xf>
    <xf fontId="3" fillId="4" borderId="5" numFmtId="161" xfId="0" applyNumberFormat="1" applyFont="1" applyFill="1" applyBorder="1" applyAlignment="1">
      <alignment horizontal="center" vertical="top" wrapText="1"/>
    </xf>
    <xf fontId="3" fillId="4" borderId="2" numFmtId="0" xfId="0" applyFont="1" applyFill="1" applyBorder="1" applyAlignment="1">
      <alignment vertical="top" wrapText="1"/>
    </xf>
    <xf fontId="5" fillId="4" borderId="2" numFmtId="161" xfId="0" applyNumberFormat="1" applyFont="1" applyFill="1" applyBorder="1" applyAlignment="1">
      <alignment horizontal="center" vertical="top" wrapText="1"/>
    </xf>
    <xf fontId="3" fillId="4" borderId="14" numFmtId="161" xfId="0" applyNumberFormat="1" applyFont="1" applyFill="1" applyBorder="1" applyAlignment="1">
      <alignment horizontal="center" vertical="top" wrapText="1"/>
    </xf>
    <xf fontId="3" fillId="4" borderId="15" numFmtId="161" xfId="0" applyNumberFormat="1" applyFont="1" applyFill="1" applyBorder="1" applyAlignment="1">
      <alignment horizontal="center" vertical="top" wrapText="1"/>
    </xf>
    <xf fontId="3" fillId="4" borderId="11" numFmtId="161" xfId="0" applyNumberFormat="1" applyFont="1" applyFill="1" applyBorder="1" applyAlignment="1">
      <alignment horizontal="center" vertical="top" wrapText="1"/>
    </xf>
    <xf fontId="3" fillId="4" borderId="6" numFmtId="0" xfId="0" applyFont="1" applyFill="1" applyBorder="1" applyAlignment="1">
      <alignment vertical="top" wrapText="1"/>
    </xf>
    <xf fontId="5" fillId="4" borderId="6" numFmtId="161" xfId="0" applyNumberFormat="1" applyFont="1" applyFill="1" applyBorder="1" applyAlignment="1">
      <alignment horizontal="center" vertical="top" wrapText="1"/>
    </xf>
    <xf fontId="11" fillId="5" borderId="14" numFmtId="0" xfId="0" applyFont="1" applyFill="1" applyBorder="1" applyAlignment="1">
      <alignment horizontal="center" vertical="center" wrapText="1"/>
    </xf>
    <xf fontId="11" fillId="5" borderId="15" numFmtId="0" xfId="0" applyFont="1" applyFill="1" applyBorder="1" applyAlignment="1">
      <alignment horizontal="center" vertical="center" wrapText="1"/>
    </xf>
    <xf fontId="11" fillId="5" borderId="11" numFmtId="0" xfId="0" applyFont="1" applyFill="1" applyBorder="1" applyAlignment="1">
      <alignment horizontal="center" vertical="center" wrapText="1"/>
    </xf>
    <xf fontId="3" fillId="6" borderId="2" numFmtId="49" xfId="0" applyNumberFormat="1" applyFont="1" applyFill="1" applyBorder="1" applyAlignment="1">
      <alignment horizontal="center" vertical="top" wrapText="1"/>
    </xf>
    <xf fontId="3" fillId="6" borderId="8" numFmtId="0" xfId="0" applyFont="1" applyFill="1" applyBorder="1" applyAlignment="1">
      <alignment horizontal="left" vertical="top" wrapText="1"/>
    </xf>
    <xf fontId="3" fillId="6" borderId="9" numFmtId="0" xfId="0" applyFont="1" applyFill="1" applyBorder="1" applyAlignment="1">
      <alignment horizontal="left" vertical="top" wrapText="1"/>
    </xf>
    <xf fontId="3" fillId="6" borderId="10" numFmtId="0" xfId="0" applyFont="1" applyFill="1" applyBorder="1" applyAlignment="1">
      <alignment horizontal="left" vertical="top" wrapText="1"/>
    </xf>
    <xf fontId="3" fillId="6" borderId="5" numFmtId="0" xfId="0" applyFont="1" applyFill="1" applyBorder="1" applyAlignment="1">
      <alignment horizontal="left" vertical="top" wrapText="1"/>
    </xf>
    <xf fontId="8" fillId="6" borderId="5" numFmtId="0" xfId="0" applyFont="1" applyFill="1" applyBorder="1" applyAlignment="1">
      <alignment horizontal="center" vertical="top" wrapText="1"/>
    </xf>
    <xf fontId="3" fillId="6" borderId="5" numFmtId="0" xfId="0" applyFont="1" applyFill="1" applyBorder="1" applyAlignment="1">
      <alignment horizontal="center" vertical="top" wrapText="1"/>
    </xf>
    <xf fontId="3" fillId="6" borderId="16" numFmtId="0" xfId="0" applyFont="1" applyFill="1" applyBorder="1" applyAlignment="1">
      <alignment horizontal="center" vertical="top" wrapText="1"/>
    </xf>
    <xf fontId="3" fillId="6" borderId="2" numFmtId="0" xfId="0" applyFont="1" applyFill="1" applyBorder="1" applyAlignment="1">
      <alignment horizontal="center" vertical="top" wrapText="1"/>
    </xf>
    <xf fontId="3" fillId="6" borderId="7" numFmtId="49" xfId="0" applyNumberFormat="1" applyFont="1" applyFill="1" applyBorder="1" applyAlignment="1">
      <alignment horizontal="center" vertical="top" wrapText="1"/>
    </xf>
    <xf fontId="3" fillId="6" borderId="12" numFmtId="0" xfId="0" applyFont="1" applyFill="1" applyBorder="1" applyAlignment="1">
      <alignment horizontal="left" vertical="top" wrapText="1"/>
    </xf>
    <xf fontId="3" fillId="6" borderId="0" numFmtId="0" xfId="0" applyFont="1" applyFill="1" applyAlignment="1">
      <alignment horizontal="left" vertical="top" wrapText="1"/>
    </xf>
    <xf fontId="3" fillId="6" borderId="13" numFmtId="0" xfId="0" applyFont="1" applyFill="1" applyBorder="1" applyAlignment="1">
      <alignment horizontal="left" vertical="top" wrapText="1"/>
    </xf>
    <xf fontId="3" fillId="6" borderId="7" numFmtId="0" xfId="0" applyFont="1" applyFill="1" applyBorder="1" applyAlignment="1">
      <alignment horizontal="center" vertical="top" wrapText="1"/>
    </xf>
    <xf fontId="3" fillId="6" borderId="6" numFmtId="0" xfId="0" applyFont="1" applyFill="1" applyBorder="1" applyAlignment="1">
      <alignment horizontal="center" vertical="top" wrapText="1"/>
    </xf>
    <xf fontId="3" fillId="7" borderId="2" numFmtId="49" xfId="0" applyNumberFormat="1" applyFont="1" applyFill="1" applyBorder="1" applyAlignment="1">
      <alignment horizontal="center" vertical="top" wrapText="1"/>
    </xf>
    <xf fontId="8" fillId="8" borderId="2" numFmtId="0" xfId="0" applyFont="1" applyFill="1" applyBorder="1" applyAlignment="1">
      <alignment horizontal="left" vertical="top" wrapText="1"/>
    </xf>
    <xf fontId="3" fillId="8" borderId="5" numFmtId="0" xfId="0" applyFont="1" applyFill="1" applyBorder="1" applyAlignment="1">
      <alignment horizontal="center" vertical="top"/>
    </xf>
    <xf fontId="5" fillId="8" borderId="5" numFmtId="161" xfId="0" applyNumberFormat="1" applyFont="1" applyFill="1" applyBorder="1" applyAlignment="1">
      <alignment horizontal="center" vertical="top" wrapText="1"/>
    </xf>
    <xf fontId="3" fillId="8" borderId="5" numFmtId="161" xfId="0" applyNumberFormat="1" applyFont="1" applyFill="1" applyBorder="1" applyAlignment="1">
      <alignment horizontal="center" vertical="top" wrapText="1"/>
    </xf>
    <xf fontId="12" fillId="8" borderId="8" numFmtId="0" xfId="0" applyFont="1" applyFill="1" applyBorder="1" applyAlignment="1">
      <alignment horizontal="left" vertical="top" wrapText="1"/>
    </xf>
    <xf fontId="13" fillId="8" borderId="2" numFmtId="0" xfId="0" applyFont="1" applyFill="1" applyBorder="1" applyAlignment="1">
      <alignment horizontal="center" vertical="top" wrapText="1"/>
    </xf>
    <xf fontId="14" fillId="8" borderId="2" numFmtId="0" xfId="0" applyFont="1" applyFill="1" applyBorder="1" applyAlignment="1">
      <alignment horizontal="center" vertical="top" wrapText="1"/>
    </xf>
    <xf fontId="3" fillId="8" borderId="2" numFmtId="0" xfId="0" applyFont="1" applyFill="1" applyBorder="1" applyAlignment="1">
      <alignment horizontal="center" vertical="center" wrapText="1"/>
    </xf>
    <xf fontId="3" fillId="7" borderId="7" numFmtId="49" xfId="0" applyNumberFormat="1" applyFont="1" applyFill="1" applyBorder="1" applyAlignment="1">
      <alignment horizontal="center" vertical="top" wrapText="1"/>
    </xf>
    <xf fontId="8" fillId="8" borderId="7" numFmtId="0" xfId="0" applyFont="1" applyFill="1" applyBorder="1" applyAlignment="1">
      <alignment horizontal="left" vertical="top" wrapText="1"/>
    </xf>
    <xf fontId="3" fillId="8" borderId="0" numFmtId="161" xfId="0" applyNumberFormat="1" applyFont="1" applyFill="1" applyAlignment="1">
      <alignment horizontal="center" vertical="top" wrapText="1"/>
    </xf>
    <xf fontId="12" fillId="8" borderId="12" numFmtId="0" xfId="0" applyFont="1" applyFill="1" applyBorder="1" applyAlignment="1">
      <alignment horizontal="left" vertical="top" wrapText="1"/>
    </xf>
    <xf fontId="13" fillId="8" borderId="7" numFmtId="0" xfId="0" applyFont="1" applyFill="1" applyBorder="1" applyAlignment="1">
      <alignment horizontal="center" vertical="top" wrapText="1"/>
    </xf>
    <xf fontId="14" fillId="8" borderId="7" numFmtId="0" xfId="0" applyFont="1" applyFill="1" applyBorder="1" applyAlignment="1">
      <alignment horizontal="center" vertical="top" wrapText="1"/>
    </xf>
    <xf fontId="3" fillId="8" borderId="7" numFmtId="0" xfId="0" applyFont="1" applyFill="1" applyBorder="1" applyAlignment="1">
      <alignment horizontal="center" vertical="center" wrapText="1"/>
    </xf>
    <xf fontId="12" fillId="8" borderId="7" numFmtId="0" xfId="0" applyFont="1" applyFill="1" applyBorder="1" applyAlignment="1">
      <alignment horizontal="left" vertical="top" wrapText="1"/>
    </xf>
    <xf fontId="3" fillId="8" borderId="6" numFmtId="0" xfId="0" applyFont="1" applyFill="1" applyBorder="1" applyAlignment="1">
      <alignment horizontal="center" vertical="center" wrapText="1"/>
    </xf>
    <xf fontId="3" fillId="9" borderId="5" numFmtId="49" xfId="0" applyNumberFormat="1" applyFont="1" applyFill="1" applyBorder="1" applyAlignment="1">
      <alignment horizontal="center" vertical="top" wrapText="1"/>
    </xf>
    <xf fontId="3" fillId="9" borderId="3" numFmtId="0" xfId="0" applyFont="1" applyFill="1" applyBorder="1" applyAlignment="1">
      <alignment horizontal="left" vertical="top" wrapText="1"/>
    </xf>
    <xf fontId="0" fillId="9" borderId="4" numFmtId="0" xfId="0" applyFill="1" applyBorder="1" applyAlignment="1">
      <alignment vertical="top" wrapText="1"/>
    </xf>
    <xf fontId="0" fillId="9" borderId="16" numFmtId="0" xfId="0" applyFill="1" applyBorder="1" applyAlignment="1">
      <alignment vertical="top" wrapText="1"/>
    </xf>
    <xf fontId="14" fillId="9" borderId="5" numFmtId="14" xfId="0" applyNumberFormat="1" applyFont="1" applyFill="1" applyBorder="1" applyAlignment="1">
      <alignment horizontal="center" vertical="top" wrapText="1"/>
    </xf>
    <xf fontId="13" fillId="9" borderId="5" numFmtId="0" xfId="0" applyFont="1" applyFill="1" applyBorder="1" applyAlignment="1">
      <alignment horizontal="center" vertical="top" wrapText="1"/>
    </xf>
    <xf fontId="3" fillId="9" borderId="5" numFmtId="0" xfId="0" applyFont="1" applyFill="1" applyBorder="1" applyAlignment="1">
      <alignment horizontal="center" vertical="top" wrapText="1"/>
    </xf>
    <xf fontId="3" fillId="9" borderId="5" numFmtId="0" xfId="0" applyFont="1" applyFill="1" applyBorder="1" applyAlignment="1">
      <alignment horizontal="left" vertical="top" wrapText="1"/>
    </xf>
    <xf fontId="3" fillId="9" borderId="5" numFmtId="14" xfId="0" applyNumberFormat="1" applyFont="1" applyFill="1" applyBorder="1" applyAlignment="1">
      <alignment horizontal="center" vertical="top" wrapText="1"/>
    </xf>
    <xf fontId="5" fillId="8" borderId="0" numFmtId="161" xfId="0" applyNumberFormat="1" applyFont="1" applyFill="1" applyAlignment="1">
      <alignment horizontal="center" vertical="top" wrapText="1"/>
    </xf>
    <xf fontId="8" fillId="8" borderId="8" numFmtId="0" xfId="0" applyFont="1" applyFill="1" applyBorder="1" applyAlignment="1">
      <alignment horizontal="left" vertical="top" wrapText="1"/>
    </xf>
    <xf fontId="3" fillId="7" borderId="2" numFmtId="0" xfId="0" applyFont="1" applyFill="1" applyBorder="1" applyAlignment="1">
      <alignment horizontal="center" vertical="top" wrapText="1"/>
    </xf>
    <xf fontId="8" fillId="8" borderId="12" numFmtId="0" xfId="0" applyFont="1" applyFill="1" applyBorder="1" applyAlignment="1">
      <alignment horizontal="left" vertical="top" wrapText="1"/>
    </xf>
    <xf fontId="3" fillId="7" borderId="7" numFmtId="0" xfId="0" applyFont="1" applyFill="1" applyBorder="1" applyAlignment="1">
      <alignment horizontal="center" vertical="top" wrapText="1"/>
    </xf>
    <xf fontId="3" fillId="7" borderId="6" numFmtId="0" xfId="0" applyFont="1" applyFill="1" applyBorder="1" applyAlignment="1">
      <alignment horizontal="center" vertical="top" wrapText="1"/>
    </xf>
    <xf fontId="0" fillId="0" borderId="4" numFmtId="0" xfId="0" applyBorder="1" applyAlignment="1">
      <alignment vertical="top" wrapText="1"/>
    </xf>
    <xf fontId="0" fillId="0" borderId="16" numFmtId="0" xfId="0" applyBorder="1" applyAlignment="1">
      <alignment vertical="top" wrapText="1"/>
    </xf>
    <xf fontId="14" fillId="9" borderId="0" numFmtId="14" xfId="0" applyNumberFormat="1" applyFont="1" applyFill="1" applyAlignment="1">
      <alignment horizontal="center" vertical="top" wrapText="1"/>
    </xf>
    <xf fontId="3" fillId="9" borderId="0" numFmtId="0" xfId="0" applyFont="1" applyFill="1" applyAlignment="1">
      <alignment horizontal="center" vertical="top" wrapText="1"/>
    </xf>
    <xf fontId="3" fillId="4" borderId="8" numFmtId="0" xfId="0" applyFont="1" applyFill="1" applyBorder="1" applyAlignment="1">
      <alignment horizontal="left" vertical="top" wrapText="1"/>
    </xf>
    <xf fontId="3" fillId="4" borderId="9" numFmtId="0" xfId="0" applyFont="1" applyFill="1" applyBorder="1" applyAlignment="1">
      <alignment horizontal="left" vertical="top" wrapText="1"/>
    </xf>
    <xf fontId="3" fillId="4" borderId="10" numFmtId="0" xfId="0" applyFont="1" applyFill="1" applyBorder="1" applyAlignment="1">
      <alignment horizontal="left" vertical="top" wrapText="1"/>
    </xf>
    <xf fontId="3" fillId="4" borderId="5" numFmtId="0" xfId="0" applyFont="1" applyFill="1" applyBorder="1" applyAlignment="1">
      <alignment horizontal="left" vertical="top" wrapText="1"/>
    </xf>
    <xf fontId="8" fillId="4" borderId="5" numFmtId="0" xfId="0" applyFont="1" applyFill="1" applyBorder="1" applyAlignment="1">
      <alignment horizontal="center" vertical="top" wrapText="1"/>
    </xf>
    <xf fontId="3" fillId="4" borderId="5" numFmtId="0" xfId="0" applyFont="1" applyFill="1" applyBorder="1" applyAlignment="1">
      <alignment horizontal="center" vertical="top" wrapText="1"/>
    </xf>
    <xf fontId="3" fillId="4" borderId="16" numFmtId="0" xfId="0" applyFont="1" applyFill="1" applyBorder="1" applyAlignment="1">
      <alignment horizontal="center" vertical="top" wrapText="1"/>
    </xf>
    <xf fontId="3" fillId="4" borderId="2" numFmtId="0" xfId="0" applyFont="1" applyFill="1" applyBorder="1" applyAlignment="1">
      <alignment horizontal="center" vertical="top" wrapText="1"/>
    </xf>
    <xf fontId="3" fillId="8" borderId="2" numFmtId="0" xfId="0" applyFont="1" applyFill="1" applyBorder="1" applyAlignment="1">
      <alignment horizontal="center" vertical="top" wrapText="1"/>
    </xf>
    <xf fontId="0" fillId="8" borderId="7" numFmtId="0" xfId="0" applyFill="1" applyBorder="1" applyAlignment="1">
      <alignment horizontal="center" vertical="top" wrapText="1"/>
    </xf>
    <xf fontId="3" fillId="8" borderId="7" numFmtId="0" xfId="0" applyFont="1" applyFill="1" applyBorder="1" applyAlignment="1">
      <alignment horizontal="center" vertical="top" wrapText="1"/>
    </xf>
    <xf fontId="0" fillId="8" borderId="6" numFmtId="0" xfId="0" applyFill="1" applyBorder="1" applyAlignment="1">
      <alignment horizontal="center" vertical="top" wrapText="1"/>
    </xf>
    <xf fontId="3" fillId="8" borderId="6" numFmtId="0" xfId="0" applyFont="1" applyFill="1" applyBorder="1" applyAlignment="1">
      <alignment horizontal="center" vertical="top" wrapText="1"/>
    </xf>
    <xf fontId="6" fillId="8" borderId="0" numFmtId="0" xfId="0" applyFont="1" applyFill="1" applyAlignment="1">
      <alignment horizontal="center" vertical="top"/>
    </xf>
    <xf fontId="14" fillId="9" borderId="5" numFmtId="0" xfId="0" applyFont="1" applyFill="1" applyBorder="1" applyAlignment="1">
      <alignment horizontal="center" vertical="top" wrapText="1"/>
    </xf>
    <xf fontId="15" fillId="8" borderId="2" numFmtId="0" xfId="0" applyFont="1" applyFill="1" applyBorder="1" applyAlignment="1">
      <alignment horizontal="center" vertical="top" wrapText="1"/>
    </xf>
    <xf fontId="9" fillId="6" borderId="2" numFmtId="0" xfId="0" applyFont="1" applyFill="1" applyBorder="1" applyAlignment="1">
      <alignment horizontal="left" vertical="top" wrapText="1"/>
    </xf>
    <xf fontId="3" fillId="6" borderId="5" numFmtId="0" xfId="0" applyFont="1" applyFill="1" applyBorder="1" applyAlignment="1">
      <alignment horizontal="center" vertical="top"/>
    </xf>
    <xf fontId="6" fillId="6" borderId="5" numFmtId="4" xfId="0" applyNumberFormat="1" applyFont="1" applyFill="1" applyBorder="1" applyAlignment="1">
      <alignment horizontal="center" vertical="top"/>
    </xf>
    <xf fontId="5" fillId="6" borderId="5" numFmtId="161" xfId="0" applyNumberFormat="1" applyFont="1" applyFill="1" applyBorder="1" applyAlignment="1">
      <alignment horizontal="center" vertical="top" wrapText="1"/>
    </xf>
    <xf fontId="3" fillId="6" borderId="8" numFmtId="161" xfId="0" applyNumberFormat="1" applyFont="1" applyFill="1" applyBorder="1" applyAlignment="1">
      <alignment horizontal="center" vertical="top" wrapText="1"/>
    </xf>
    <xf fontId="3" fillId="6" borderId="9" numFmtId="161" xfId="0" applyNumberFormat="1" applyFont="1" applyFill="1" applyBorder="1" applyAlignment="1">
      <alignment horizontal="center" vertical="top" wrapText="1"/>
    </xf>
    <xf fontId="3" fillId="6" borderId="10" numFmtId="161" xfId="0" applyNumberFormat="1" applyFont="1" applyFill="1" applyBorder="1" applyAlignment="1">
      <alignment horizontal="center" vertical="top" wrapText="1"/>
    </xf>
    <xf fontId="3" fillId="6" borderId="11" numFmtId="0" xfId="0" applyFont="1" applyFill="1" applyBorder="1" applyAlignment="1">
      <alignment vertical="top" wrapText="1"/>
    </xf>
    <xf fontId="8" fillId="6" borderId="8" numFmtId="0" xfId="0" applyFont="1" applyFill="1" applyBorder="1" applyAlignment="1">
      <alignment horizontal="center" vertical="top" wrapText="1"/>
    </xf>
    <xf fontId="11" fillId="6" borderId="9" numFmtId="0" xfId="0" applyFont="1" applyFill="1" applyBorder="1" applyAlignment="1">
      <alignment horizontal="center" vertical="top" wrapText="1"/>
    </xf>
    <xf fontId="11" fillId="6" borderId="10" numFmtId="0" xfId="0" applyFont="1" applyFill="1" applyBorder="1" applyAlignment="1">
      <alignment horizontal="center" vertical="top" wrapText="1"/>
    </xf>
    <xf fontId="9" fillId="6" borderId="7" numFmtId="0" xfId="0" applyFont="1" applyFill="1" applyBorder="1" applyAlignment="1">
      <alignment horizontal="left" vertical="top" wrapText="1"/>
    </xf>
    <xf fontId="6" fillId="6" borderId="0" numFmtId="4" xfId="0" applyNumberFormat="1" applyFont="1" applyFill="1" applyAlignment="1">
      <alignment horizontal="center" vertical="top"/>
    </xf>
    <xf fontId="3" fillId="6" borderId="12" numFmtId="161" xfId="0" applyNumberFormat="1" applyFont="1" applyFill="1" applyBorder="1" applyAlignment="1">
      <alignment horizontal="center" vertical="top" wrapText="1"/>
    </xf>
    <xf fontId="3" fillId="6" borderId="0" numFmtId="161" xfId="0" applyNumberFormat="1" applyFont="1" applyFill="1" applyAlignment="1">
      <alignment horizontal="center" vertical="top" wrapText="1"/>
    </xf>
    <xf fontId="3" fillId="6" borderId="13" numFmtId="161" xfId="0" applyNumberFormat="1" applyFont="1" applyFill="1" applyBorder="1" applyAlignment="1">
      <alignment horizontal="center" vertical="top" wrapText="1"/>
    </xf>
    <xf fontId="11" fillId="6" borderId="12" numFmtId="0" xfId="0" applyFont="1" applyFill="1" applyBorder="1" applyAlignment="1">
      <alignment horizontal="center" vertical="top" wrapText="1"/>
    </xf>
    <xf fontId="11" fillId="6" borderId="0" numFmtId="0" xfId="0" applyFont="1" applyFill="1" applyAlignment="1">
      <alignment horizontal="center" vertical="top" wrapText="1"/>
    </xf>
    <xf fontId="11" fillId="6" borderId="13" numFmtId="0" xfId="0" applyFont="1" applyFill="1" applyBorder="1" applyAlignment="1">
      <alignment horizontal="center" vertical="top" wrapText="1"/>
    </xf>
    <xf fontId="3" fillId="6" borderId="5" numFmtId="161" xfId="0" applyNumberFormat="1" applyFont="1" applyFill="1" applyBorder="1" applyAlignment="1">
      <alignment horizontal="center" vertical="top" wrapText="1"/>
    </xf>
    <xf fontId="3" fillId="6" borderId="2" numFmtId="0" xfId="0" applyFont="1" applyFill="1" applyBorder="1" applyAlignment="1">
      <alignment vertical="top" wrapText="1"/>
    </xf>
    <xf fontId="5" fillId="6" borderId="2" numFmtId="161" xfId="0" applyNumberFormat="1" applyFont="1" applyFill="1" applyBorder="1" applyAlignment="1">
      <alignment horizontal="center" vertical="top" wrapText="1"/>
    </xf>
    <xf fontId="3" fillId="6" borderId="14" numFmtId="161" xfId="0" applyNumberFormat="1" applyFont="1" applyFill="1" applyBorder="1" applyAlignment="1">
      <alignment horizontal="center" vertical="top" wrapText="1"/>
    </xf>
    <xf fontId="3" fillId="6" borderId="15" numFmtId="161" xfId="0" applyNumberFormat="1" applyFont="1" applyFill="1" applyBorder="1" applyAlignment="1">
      <alignment horizontal="center" vertical="top" wrapText="1"/>
    </xf>
    <xf fontId="3" fillId="6" borderId="11" numFmtId="161" xfId="0" applyNumberFormat="1" applyFont="1" applyFill="1" applyBorder="1" applyAlignment="1">
      <alignment horizontal="center" vertical="top" wrapText="1"/>
    </xf>
    <xf fontId="3" fillId="6" borderId="6" numFmtId="0" xfId="0" applyFont="1" applyFill="1" applyBorder="1" applyAlignment="1">
      <alignment vertical="top" wrapText="1"/>
    </xf>
    <xf fontId="5" fillId="6" borderId="6" numFmtId="161" xfId="0" applyNumberFormat="1" applyFont="1" applyFill="1" applyBorder="1" applyAlignment="1">
      <alignment horizontal="center" vertical="top" wrapText="1"/>
    </xf>
    <xf fontId="11" fillId="6" borderId="14" numFmtId="0" xfId="0" applyFont="1" applyFill="1" applyBorder="1" applyAlignment="1">
      <alignment horizontal="center" vertical="top" wrapText="1"/>
    </xf>
    <xf fontId="11" fillId="6" borderId="15" numFmtId="0" xfId="0" applyFont="1" applyFill="1" applyBorder="1" applyAlignment="1">
      <alignment horizontal="center" vertical="top" wrapText="1"/>
    </xf>
    <xf fontId="11" fillId="6" borderId="11" numFmtId="0" xfId="0" applyFont="1" applyFill="1" applyBorder="1" applyAlignment="1">
      <alignment horizontal="center" vertical="top" wrapText="1"/>
    </xf>
    <xf fontId="3" fillId="4" borderId="12" numFmtId="0" xfId="0" applyFont="1" applyFill="1" applyBorder="1" applyAlignment="1">
      <alignment horizontal="left" vertical="top" wrapText="1"/>
    </xf>
    <xf fontId="3" fillId="4" borderId="0" numFmtId="0" xfId="0" applyFont="1" applyFill="1" applyAlignment="1">
      <alignment horizontal="left" vertical="top" wrapText="1"/>
    </xf>
    <xf fontId="3" fillId="4" borderId="13" numFmtId="0" xfId="0" applyFont="1" applyFill="1" applyBorder="1" applyAlignment="1">
      <alignment horizontal="left" vertical="top" wrapText="1"/>
    </xf>
    <xf fontId="3" fillId="4" borderId="7" numFmtId="0" xfId="0" applyFont="1" applyFill="1" applyBorder="1" applyAlignment="1">
      <alignment horizontal="center" vertical="top" wrapText="1"/>
    </xf>
    <xf fontId="8" fillId="0" borderId="2" numFmtId="0" xfId="0" applyFont="1" applyBorder="1" applyAlignment="1">
      <alignment horizontal="left" vertical="top" wrapText="1"/>
    </xf>
    <xf fontId="3" fillId="0" borderId="5" numFmtId="0" xfId="0" applyFont="1" applyBorder="1" applyAlignment="1">
      <alignment horizontal="center" vertical="top"/>
    </xf>
    <xf fontId="16" fillId="0" borderId="5" numFmtId="4" xfId="0" applyNumberFormat="1" applyFont="1" applyBorder="1" applyAlignment="1">
      <alignment horizontal="center" vertical="top"/>
    </xf>
    <xf fontId="3" fillId="0" borderId="5" numFmtId="161" xfId="0" applyNumberFormat="1" applyFont="1" applyBorder="1" applyAlignment="1">
      <alignment horizontal="center" vertical="top" wrapText="1"/>
    </xf>
    <xf fontId="8" fillId="0" borderId="8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center" vertical="top" wrapText="1"/>
    </xf>
    <xf fontId="14" fillId="0" borderId="2" numFmtId="0" xfId="0" applyFont="1" applyBorder="1" applyAlignment="1">
      <alignment horizontal="center" vertical="top" wrapText="1"/>
    </xf>
    <xf fontId="3" fillId="0" borderId="2" numFmtId="0" xfId="0" applyFont="1" applyBorder="1" applyAlignment="1">
      <alignment horizontal="center" vertical="top" wrapText="1"/>
    </xf>
    <xf fontId="8" fillId="0" borderId="7" numFmtId="0" xfId="0" applyFont="1" applyBorder="1" applyAlignment="1">
      <alignment horizontal="left" vertical="top" wrapText="1"/>
    </xf>
    <xf fontId="16" fillId="0" borderId="0" numFmtId="4" xfId="0" applyNumberFormat="1" applyFont="1" applyAlignment="1">
      <alignment horizontal="center" vertical="top"/>
    </xf>
    <xf fontId="8" fillId="0" borderId="12" numFmtId="0" xfId="0" applyFont="1" applyBorder="1" applyAlignment="1">
      <alignment horizontal="left" vertical="top" wrapText="1"/>
    </xf>
    <xf fontId="13" fillId="0" borderId="7" numFmtId="0" xfId="0" applyFont="1" applyBorder="1" applyAlignment="1">
      <alignment horizontal="center" vertical="top" wrapText="1"/>
    </xf>
    <xf fontId="14" fillId="0" borderId="7" numFmtId="0" xfId="0" applyFont="1" applyBorder="1" applyAlignment="1">
      <alignment horizontal="center" vertical="top" wrapText="1"/>
    </xf>
    <xf fontId="3" fillId="0" borderId="7" numFmtId="0" xfId="0" applyFont="1" applyBorder="1" applyAlignment="1">
      <alignment horizontal="center" vertical="top" wrapText="1"/>
    </xf>
    <xf fontId="3" fillId="0" borderId="6" numFmtId="0" xfId="0" applyFont="1" applyBorder="1" applyAlignment="1">
      <alignment horizontal="center" vertical="top" wrapText="1"/>
    </xf>
    <xf fontId="3" fillId="6" borderId="2" numFmtId="0" xfId="0" applyFont="1" applyFill="1" applyBorder="1" applyAlignment="1">
      <alignment horizontal="left" vertical="top" wrapText="1"/>
    </xf>
    <xf fontId="8" fillId="6" borderId="8" numFmtId="161" xfId="0" applyNumberFormat="1" applyFont="1" applyFill="1" applyBorder="1" applyAlignment="1">
      <alignment horizontal="center" vertical="top" wrapText="1"/>
    </xf>
    <xf fontId="0" fillId="6" borderId="9" numFmtId="0" xfId="0" applyFill="1" applyBorder="1" applyAlignment="1">
      <alignment vertical="top" wrapText="1"/>
    </xf>
    <xf fontId="0" fillId="6" borderId="10" numFmtId="0" xfId="0" applyFill="1" applyBorder="1" applyAlignment="1">
      <alignment vertical="top" wrapText="1"/>
    </xf>
    <xf fontId="3" fillId="6" borderId="7" numFmtId="0" xfId="0" applyFont="1" applyFill="1" applyBorder="1" applyAlignment="1">
      <alignment horizontal="left" vertical="top" wrapText="1"/>
    </xf>
    <xf fontId="0" fillId="6" borderId="0" numFmtId="0" xfId="0" applyFill="1" applyAlignment="1">
      <alignment vertical="top" wrapText="1"/>
    </xf>
    <xf fontId="0" fillId="6" borderId="13" numFmtId="0" xfId="0" applyFill="1" applyBorder="1" applyAlignment="1">
      <alignment vertical="top" wrapText="1"/>
    </xf>
    <xf fontId="0" fillId="6" borderId="15" numFmtId="0" xfId="0" applyFill="1" applyBorder="1" applyAlignment="1">
      <alignment vertical="top" wrapText="1"/>
    </xf>
    <xf fontId="0" fillId="6" borderId="11" numFmtId="0" xfId="0" applyFill="1" applyBorder="1" applyAlignment="1">
      <alignment vertical="top" wrapText="1"/>
    </xf>
  </cellXfs>
  <cellStyles count="7">
    <cellStyle name="ex67" xfId="1"/>
    <cellStyle name="ex77" xfId="2"/>
    <cellStyle name="Обычный" xfId="0" builtinId="0"/>
    <cellStyle name="Обычный 2" xfId="3"/>
    <cellStyle name="Обычный 3" xfId="4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topLeftCell="E1" zoomScale="100" workbookViewId="0">
      <selection activeCell="E25" activeCellId="0" sqref="E25"/>
    </sheetView>
  </sheetViews>
  <sheetFormatPr defaultColWidth="8.85546875" defaultRowHeight="14.25"/>
  <cols>
    <col customWidth="1" min="1" max="1" style="2" width="7"/>
    <col customWidth="1" min="2" max="2" style="3" width="22"/>
    <col customWidth="1" min="3" max="3" style="4" width="8.5703125"/>
    <col customWidth="1" min="4" max="4" style="5" width="10.42578125"/>
    <col customWidth="1" min="5" max="5" style="5" width="8.85546875"/>
    <col customWidth="1" min="6" max="6" style="5" width="9.85546875"/>
    <col customWidth="1" min="7" max="7" style="5" width="11.7109375"/>
    <col customWidth="1" min="8" max="8" style="6" width="22.7109375"/>
    <col customWidth="1" min="9" max="9" style="4" width="16.28515625"/>
    <col customWidth="1" min="10" max="10" style="4" width="9.5703125"/>
    <col customWidth="1" min="11" max="11" style="4" width="16.28515625"/>
    <col customWidth="1" min="12" max="13" style="4" width="8.85546875"/>
    <col customWidth="1" min="14" max="14" style="4" width="50.42578125"/>
    <col customWidth="1" min="15" max="15" style="6" width="37"/>
    <col min="16" max="16384" style="1" width="8.85546875"/>
  </cols>
  <sheetData>
    <row r="1" ht="21">
      <c r="O1" s="7" t="s">
        <v>0</v>
      </c>
    </row>
    <row r="3" ht="56.2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36.75" customHeight="1">
      <c r="A4" s="8" t="s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ht="81" customHeight="1">
      <c r="A6" s="10" t="s">
        <v>3</v>
      </c>
      <c r="B6" s="11" t="s">
        <v>4</v>
      </c>
      <c r="C6" s="12" t="s">
        <v>5</v>
      </c>
      <c r="D6" s="13"/>
      <c r="E6" s="13"/>
      <c r="F6" s="13"/>
      <c r="G6" s="13"/>
      <c r="H6" s="11" t="s">
        <v>6</v>
      </c>
      <c r="I6" s="11" t="s">
        <v>7</v>
      </c>
      <c r="J6" s="11" t="s">
        <v>8</v>
      </c>
      <c r="K6" s="14" t="s">
        <v>9</v>
      </c>
      <c r="L6" s="14"/>
      <c r="M6" s="11" t="s">
        <v>10</v>
      </c>
      <c r="N6" s="11" t="s">
        <v>11</v>
      </c>
      <c r="O6" s="11" t="s">
        <v>12</v>
      </c>
    </row>
    <row r="7" ht="114.75" customHeight="1">
      <c r="A7" s="15"/>
      <c r="B7" s="16"/>
      <c r="C7" s="14" t="s">
        <v>13</v>
      </c>
      <c r="D7" s="17" t="s">
        <v>14</v>
      </c>
      <c r="E7" s="17" t="s">
        <v>15</v>
      </c>
      <c r="F7" s="17" t="s">
        <v>16</v>
      </c>
      <c r="G7" s="17" t="s">
        <v>17</v>
      </c>
      <c r="H7" s="16"/>
      <c r="I7" s="16"/>
      <c r="J7" s="16"/>
      <c r="K7" s="14" t="s">
        <v>18</v>
      </c>
      <c r="L7" s="14" t="s">
        <v>19</v>
      </c>
      <c r="M7" s="18"/>
      <c r="N7" s="16"/>
      <c r="O7" s="16"/>
    </row>
    <row r="8" ht="12" customHeight="1">
      <c r="A8" s="19" t="s">
        <v>20</v>
      </c>
      <c r="B8" s="20">
        <v>2</v>
      </c>
      <c r="C8" s="19" t="s">
        <v>21</v>
      </c>
      <c r="D8" s="20">
        <v>4</v>
      </c>
      <c r="E8" s="19" t="s">
        <v>22</v>
      </c>
      <c r="F8" s="20">
        <v>6</v>
      </c>
      <c r="G8" s="21" t="s">
        <v>23</v>
      </c>
      <c r="H8" s="14">
        <v>8</v>
      </c>
      <c r="I8" s="21" t="s">
        <v>24</v>
      </c>
      <c r="J8" s="14">
        <v>10</v>
      </c>
      <c r="K8" s="21" t="s">
        <v>25</v>
      </c>
      <c r="L8" s="14">
        <v>12</v>
      </c>
      <c r="M8" s="14">
        <v>13</v>
      </c>
      <c r="N8" s="21" t="s">
        <v>26</v>
      </c>
      <c r="O8" s="20">
        <v>15</v>
      </c>
    </row>
    <row r="9" ht="47.25" customHeight="1">
      <c r="A9" s="22"/>
      <c r="B9" s="23" t="s">
        <v>27</v>
      </c>
      <c r="C9" s="24" t="s">
        <v>28</v>
      </c>
      <c r="D9" s="25">
        <v>274926.71999999997</v>
      </c>
      <c r="E9" s="26">
        <f t="shared" ref="E9:E10" si="0">E24+E120</f>
        <v>170181.25700000001</v>
      </c>
      <c r="F9" s="27">
        <f t="shared" ref="F9:F10" si="1">F24+F120</f>
        <v>168602.967</v>
      </c>
      <c r="G9" s="28">
        <f t="shared" ref="G9:G10" si="2">F9/D9*100</f>
        <v>61.32651166099825</v>
      </c>
      <c r="H9" s="29" t="s">
        <v>29</v>
      </c>
      <c r="I9" s="30"/>
      <c r="J9" s="31"/>
      <c r="K9" s="32" t="s">
        <v>30</v>
      </c>
      <c r="L9" s="33">
        <v>10</v>
      </c>
      <c r="M9" s="34" t="s">
        <v>31</v>
      </c>
      <c r="N9" s="35"/>
      <c r="O9" s="36"/>
    </row>
    <row r="10" ht="34.5" customHeight="1">
      <c r="A10" s="37"/>
      <c r="B10" s="38"/>
      <c r="C10" s="24" t="s">
        <v>32</v>
      </c>
      <c r="D10" s="39">
        <v>274926.71999999997</v>
      </c>
      <c r="E10" s="26">
        <f t="shared" si="0"/>
        <v>170181.25700000001</v>
      </c>
      <c r="F10" s="27">
        <f t="shared" si="1"/>
        <v>168602.967</v>
      </c>
      <c r="G10" s="28">
        <f t="shared" si="2"/>
        <v>61.32651166099825</v>
      </c>
      <c r="H10" s="40"/>
      <c r="I10" s="41"/>
      <c r="J10" s="42"/>
      <c r="K10" s="32" t="s">
        <v>33</v>
      </c>
      <c r="L10" s="43">
        <f t="shared" ref="L10:L12" si="3">L25+L121</f>
        <v>8</v>
      </c>
      <c r="M10" s="44"/>
      <c r="N10" s="45"/>
      <c r="O10" s="46"/>
    </row>
    <row r="11" ht="36.75" customHeight="1">
      <c r="A11" s="37"/>
      <c r="B11" s="38"/>
      <c r="C11" s="24" t="s">
        <v>34</v>
      </c>
      <c r="D11" s="26">
        <v>0</v>
      </c>
      <c r="E11" s="26">
        <v>0</v>
      </c>
      <c r="F11" s="26">
        <v>0</v>
      </c>
      <c r="G11" s="26">
        <v>0</v>
      </c>
      <c r="H11" s="40"/>
      <c r="I11" s="41"/>
      <c r="J11" s="42"/>
      <c r="K11" s="32" t="s">
        <v>35</v>
      </c>
      <c r="L11" s="43">
        <f t="shared" si="3"/>
        <v>1</v>
      </c>
      <c r="M11" s="44"/>
      <c r="N11" s="45"/>
      <c r="O11" s="46"/>
    </row>
    <row r="12" ht="15.75" customHeight="1">
      <c r="A12" s="37"/>
      <c r="B12" s="38"/>
      <c r="C12" s="24" t="s">
        <v>36</v>
      </c>
      <c r="D12" s="26">
        <v>0</v>
      </c>
      <c r="E12" s="26">
        <v>0</v>
      </c>
      <c r="F12" s="26">
        <v>0</v>
      </c>
      <c r="G12" s="26">
        <v>0</v>
      </c>
      <c r="H12" s="40"/>
      <c r="I12" s="41"/>
      <c r="J12" s="42"/>
      <c r="K12" s="47" t="s">
        <v>37</v>
      </c>
      <c r="L12" s="48">
        <f t="shared" si="3"/>
        <v>1</v>
      </c>
      <c r="M12" s="44"/>
      <c r="N12" s="45"/>
      <c r="O12" s="46"/>
    </row>
    <row r="13" ht="39" customHeight="1">
      <c r="A13" s="49"/>
      <c r="B13" s="50"/>
      <c r="C13" s="24" t="s">
        <v>38</v>
      </c>
      <c r="D13" s="26">
        <v>0</v>
      </c>
      <c r="E13" s="26">
        <v>0</v>
      </c>
      <c r="F13" s="26">
        <v>0</v>
      </c>
      <c r="G13" s="26">
        <v>0</v>
      </c>
      <c r="H13" s="51"/>
      <c r="I13" s="52"/>
      <c r="J13" s="33"/>
      <c r="K13" s="53"/>
      <c r="L13" s="54"/>
      <c r="M13" s="55"/>
      <c r="N13" s="56"/>
      <c r="O13" s="57"/>
    </row>
    <row r="14" ht="47.25" customHeight="1">
      <c r="A14" s="22"/>
      <c r="B14" s="23" t="s">
        <v>39</v>
      </c>
      <c r="C14" s="24" t="s">
        <v>28</v>
      </c>
      <c r="D14" s="58">
        <v>274926.71999999997</v>
      </c>
      <c r="E14" s="26">
        <f>E9</f>
        <v>170181.25700000001</v>
      </c>
      <c r="F14" s="27">
        <f>F9</f>
        <v>168602.967</v>
      </c>
      <c r="G14" s="28">
        <f t="shared" ref="G14:G77" si="4">F14/D14*100</f>
        <v>61.32651166099825</v>
      </c>
      <c r="H14" s="29" t="s">
        <v>29</v>
      </c>
      <c r="I14" s="30"/>
      <c r="J14" s="31"/>
      <c r="K14" s="32" t="s">
        <v>40</v>
      </c>
      <c r="L14" s="33">
        <v>10</v>
      </c>
      <c r="M14" s="34" t="s">
        <v>41</v>
      </c>
      <c r="N14" s="59"/>
      <c r="O14" s="60"/>
    </row>
    <row r="15" ht="34.5" customHeight="1">
      <c r="A15" s="37"/>
      <c r="B15" s="38"/>
      <c r="C15" s="24" t="s">
        <v>32</v>
      </c>
      <c r="D15" s="39">
        <v>274926.71999999997</v>
      </c>
      <c r="E15" s="26">
        <f>E10</f>
        <v>170181.25700000001</v>
      </c>
      <c r="F15" s="27">
        <f>F10</f>
        <v>168602.967</v>
      </c>
      <c r="G15" s="28">
        <f t="shared" si="4"/>
        <v>61.32651166099825</v>
      </c>
      <c r="H15" s="40"/>
      <c r="I15" s="41"/>
      <c r="J15" s="42"/>
      <c r="K15" s="32" t="s">
        <v>33</v>
      </c>
      <c r="L15" s="33">
        <v>8</v>
      </c>
      <c r="M15" s="61"/>
      <c r="N15" s="62"/>
      <c r="O15" s="63"/>
    </row>
    <row r="16" ht="35.25" customHeight="1">
      <c r="A16" s="37"/>
      <c r="B16" s="38"/>
      <c r="C16" s="24" t="s">
        <v>34</v>
      </c>
      <c r="D16" s="26">
        <v>0</v>
      </c>
      <c r="E16" s="26">
        <v>0</v>
      </c>
      <c r="F16" s="26">
        <v>0</v>
      </c>
      <c r="G16" s="26">
        <v>0</v>
      </c>
      <c r="H16" s="40"/>
      <c r="I16" s="41"/>
      <c r="J16" s="42"/>
      <c r="K16" s="32" t="s">
        <v>35</v>
      </c>
      <c r="L16" s="33">
        <v>1</v>
      </c>
      <c r="M16" s="61"/>
      <c r="N16" s="62"/>
      <c r="O16" s="63"/>
    </row>
    <row r="17" ht="13.9" customHeight="1">
      <c r="A17" s="37"/>
      <c r="B17" s="38"/>
      <c r="C17" s="24" t="s">
        <v>36</v>
      </c>
      <c r="D17" s="26">
        <v>0</v>
      </c>
      <c r="E17" s="26">
        <v>0</v>
      </c>
      <c r="F17" s="26">
        <v>0</v>
      </c>
      <c r="G17" s="26">
        <v>0</v>
      </c>
      <c r="H17" s="40"/>
      <c r="I17" s="41"/>
      <c r="J17" s="42"/>
      <c r="K17" s="47" t="s">
        <v>37</v>
      </c>
      <c r="L17" s="64">
        <v>1</v>
      </c>
      <c r="M17" s="61"/>
      <c r="N17" s="62"/>
      <c r="O17" s="63"/>
    </row>
    <row r="18" ht="36.75" customHeight="1">
      <c r="A18" s="49"/>
      <c r="B18" s="50"/>
      <c r="C18" s="24" t="s">
        <v>38</v>
      </c>
      <c r="D18" s="26">
        <v>0</v>
      </c>
      <c r="E18" s="26">
        <v>0</v>
      </c>
      <c r="F18" s="26">
        <v>0</v>
      </c>
      <c r="G18" s="26">
        <v>0</v>
      </c>
      <c r="H18" s="51"/>
      <c r="I18" s="52"/>
      <c r="J18" s="33"/>
      <c r="K18" s="53"/>
      <c r="L18" s="54"/>
      <c r="M18" s="65"/>
      <c r="N18" s="66"/>
      <c r="O18" s="67"/>
    </row>
    <row r="19" ht="52.5" customHeight="1">
      <c r="A19" s="22"/>
      <c r="B19" s="68" t="s">
        <v>42</v>
      </c>
      <c r="C19" s="69"/>
      <c r="D19" s="69"/>
      <c r="E19" s="69"/>
      <c r="F19" s="69"/>
      <c r="G19" s="70"/>
      <c r="H19" s="71" t="s">
        <v>43</v>
      </c>
      <c r="I19" s="72" t="s">
        <v>44</v>
      </c>
      <c r="J19" s="73" t="s">
        <v>45</v>
      </c>
      <c r="K19" s="74">
        <v>0</v>
      </c>
      <c r="L19" s="75" t="s">
        <v>29</v>
      </c>
      <c r="M19" s="71"/>
      <c r="N19" s="76" t="s">
        <v>29</v>
      </c>
      <c r="O19" s="71"/>
    </row>
    <row r="20" ht="72.75" customHeight="1">
      <c r="A20" s="37"/>
      <c r="B20" s="77"/>
      <c r="C20" s="78"/>
      <c r="D20" s="78"/>
      <c r="E20" s="78"/>
      <c r="F20" s="78"/>
      <c r="G20" s="79"/>
      <c r="H20" s="71" t="s">
        <v>46</v>
      </c>
      <c r="I20" s="72" t="s">
        <v>44</v>
      </c>
      <c r="J20" s="73" t="s">
        <v>47</v>
      </c>
      <c r="K20" s="74">
        <v>0</v>
      </c>
      <c r="L20" s="75" t="s">
        <v>29</v>
      </c>
      <c r="M20" s="71"/>
      <c r="N20" s="80"/>
      <c r="O20" s="71"/>
    </row>
    <row r="21" ht="74.25" customHeight="1">
      <c r="A21" s="81"/>
      <c r="B21" s="82"/>
      <c r="C21" s="83"/>
      <c r="D21" s="83"/>
      <c r="E21" s="83"/>
      <c r="F21" s="83"/>
      <c r="G21" s="84"/>
      <c r="H21" s="71" t="s">
        <v>48</v>
      </c>
      <c r="I21" s="72" t="s">
        <v>44</v>
      </c>
      <c r="J21" s="73" t="s">
        <v>49</v>
      </c>
      <c r="K21" s="74">
        <v>1250</v>
      </c>
      <c r="L21" s="75" t="s">
        <v>29</v>
      </c>
      <c r="M21" s="71"/>
      <c r="N21" s="80"/>
      <c r="O21" s="71"/>
    </row>
    <row r="22" ht="75.75" customHeight="1">
      <c r="A22" s="85"/>
      <c r="B22" s="86"/>
      <c r="C22" s="87"/>
      <c r="D22" s="87"/>
      <c r="E22" s="87"/>
      <c r="F22" s="87"/>
      <c r="G22" s="88"/>
      <c r="H22" s="89" t="s">
        <v>50</v>
      </c>
      <c r="I22" s="90" t="s">
        <v>44</v>
      </c>
      <c r="J22" s="76" t="s">
        <v>51</v>
      </c>
      <c r="K22" s="64">
        <v>54</v>
      </c>
      <c r="L22" s="91" t="s">
        <v>29</v>
      </c>
      <c r="M22" s="89"/>
      <c r="N22" s="80"/>
      <c r="O22" s="89"/>
    </row>
    <row r="23" ht="13.9" customHeight="1">
      <c r="A23" s="92"/>
      <c r="B23" s="93" t="s">
        <v>52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</row>
    <row r="24" ht="48.75" customHeight="1">
      <c r="A24" s="96" t="s">
        <v>20</v>
      </c>
      <c r="B24" s="97" t="s">
        <v>53</v>
      </c>
      <c r="C24" s="98" t="s">
        <v>28</v>
      </c>
      <c r="D24" s="99">
        <f>D25</f>
        <v>226342.03899999996</v>
      </c>
      <c r="E24" s="100">
        <f t="shared" ref="E24:E25" si="5">E32+E41+E51+E62+E73+E83+E94+E103+E112</f>
        <v>136299.88400000002</v>
      </c>
      <c r="F24" s="100">
        <f t="shared" ref="F24:F25" si="6">F32+F41+F51+F62+F73+F83+F94+F103+F112</f>
        <v>134721.59400000001</v>
      </c>
      <c r="G24" s="100">
        <f t="shared" si="4"/>
        <v>59.521242538598862</v>
      </c>
      <c r="H24" s="101" t="s">
        <v>29</v>
      </c>
      <c r="I24" s="102"/>
      <c r="J24" s="103"/>
      <c r="K24" s="104" t="s">
        <v>40</v>
      </c>
      <c r="L24" s="100">
        <v>9</v>
      </c>
      <c r="M24" s="105" t="s">
        <v>54</v>
      </c>
      <c r="N24" s="106"/>
      <c r="O24" s="107"/>
    </row>
    <row r="25" ht="35.25" customHeight="1">
      <c r="A25" s="108"/>
      <c r="B25" s="109"/>
      <c r="C25" s="98" t="s">
        <v>32</v>
      </c>
      <c r="D25" s="110">
        <f>D33+D42+D52+D63+D74+D84+D95+D104+D113</f>
        <v>226342.03899999996</v>
      </c>
      <c r="E25" s="100">
        <f t="shared" si="5"/>
        <v>136299.88400000002</v>
      </c>
      <c r="F25" s="100">
        <f t="shared" si="6"/>
        <v>134721.59400000001</v>
      </c>
      <c r="G25" s="100">
        <f t="shared" si="4"/>
        <v>59.521242538598862</v>
      </c>
      <c r="H25" s="111"/>
      <c r="I25" s="112"/>
      <c r="J25" s="113"/>
      <c r="K25" s="104" t="s">
        <v>33</v>
      </c>
      <c r="L25" s="100">
        <v>8</v>
      </c>
      <c r="M25" s="114"/>
      <c r="N25" s="115"/>
      <c r="O25" s="116"/>
    </row>
    <row r="26" ht="39.75" customHeight="1">
      <c r="A26" s="108"/>
      <c r="B26" s="109"/>
      <c r="C26" s="98" t="s">
        <v>34</v>
      </c>
      <c r="D26" s="117">
        <v>0</v>
      </c>
      <c r="E26" s="117">
        <v>0</v>
      </c>
      <c r="F26" s="117">
        <v>0</v>
      </c>
      <c r="G26" s="117">
        <v>0</v>
      </c>
      <c r="H26" s="111"/>
      <c r="I26" s="112"/>
      <c r="J26" s="113"/>
      <c r="K26" s="104" t="s">
        <v>35</v>
      </c>
      <c r="L26" s="100">
        <v>1</v>
      </c>
      <c r="M26" s="114"/>
      <c r="N26" s="115"/>
      <c r="O26" s="116"/>
    </row>
    <row r="27" ht="30.75" customHeight="1">
      <c r="A27" s="108"/>
      <c r="B27" s="109"/>
      <c r="C27" s="98" t="s">
        <v>36</v>
      </c>
      <c r="D27" s="117">
        <v>0</v>
      </c>
      <c r="E27" s="117">
        <v>0</v>
      </c>
      <c r="F27" s="117">
        <v>0</v>
      </c>
      <c r="G27" s="117">
        <v>0</v>
      </c>
      <c r="H27" s="111"/>
      <c r="I27" s="112"/>
      <c r="J27" s="113"/>
      <c r="K27" s="118" t="s">
        <v>37</v>
      </c>
      <c r="L27" s="119">
        <v>0</v>
      </c>
      <c r="M27" s="114"/>
      <c r="N27" s="115"/>
      <c r="O27" s="116"/>
    </row>
    <row r="28" ht="21" customHeight="1">
      <c r="A28" s="108"/>
      <c r="B28" s="109"/>
      <c r="C28" s="98" t="s">
        <v>38</v>
      </c>
      <c r="D28" s="117">
        <v>0</v>
      </c>
      <c r="E28" s="117">
        <v>0</v>
      </c>
      <c r="F28" s="117">
        <v>0</v>
      </c>
      <c r="G28" s="117">
        <v>0</v>
      </c>
      <c r="H28" s="120"/>
      <c r="I28" s="121"/>
      <c r="J28" s="122"/>
      <c r="K28" s="123"/>
      <c r="L28" s="124"/>
      <c r="M28" s="125"/>
      <c r="N28" s="126"/>
      <c r="O28" s="127"/>
    </row>
    <row r="29" ht="69.75" customHeight="1">
      <c r="A29" s="128"/>
      <c r="B29" s="129" t="s">
        <v>55</v>
      </c>
      <c r="C29" s="130"/>
      <c r="D29" s="130"/>
      <c r="E29" s="130"/>
      <c r="F29" s="130"/>
      <c r="G29" s="131"/>
      <c r="H29" s="132" t="s">
        <v>56</v>
      </c>
      <c r="I29" s="133" t="s">
        <v>57</v>
      </c>
      <c r="J29" s="134" t="s">
        <v>58</v>
      </c>
      <c r="K29" s="135">
        <v>0.029999999999999999</v>
      </c>
      <c r="L29" s="134" t="s">
        <v>29</v>
      </c>
      <c r="M29" s="132"/>
      <c r="N29" s="136" t="s">
        <v>29</v>
      </c>
      <c r="O29" s="132"/>
    </row>
    <row r="30" ht="96.75" customHeight="1">
      <c r="A30" s="137"/>
      <c r="B30" s="138"/>
      <c r="C30" s="139"/>
      <c r="D30" s="139"/>
      <c r="E30" s="139"/>
      <c r="F30" s="139"/>
      <c r="G30" s="140"/>
      <c r="H30" s="132" t="s">
        <v>59</v>
      </c>
      <c r="I30" s="133" t="s">
        <v>57</v>
      </c>
      <c r="J30" s="134" t="s">
        <v>60</v>
      </c>
      <c r="K30" s="135">
        <v>0</v>
      </c>
      <c r="L30" s="134" t="s">
        <v>29</v>
      </c>
      <c r="M30" s="132"/>
      <c r="N30" s="141"/>
      <c r="O30" s="132"/>
    </row>
    <row r="31" ht="92.25" customHeight="1">
      <c r="A31" s="137"/>
      <c r="B31" s="138"/>
      <c r="C31" s="139"/>
      <c r="D31" s="139"/>
      <c r="E31" s="139"/>
      <c r="F31" s="139"/>
      <c r="G31" s="140"/>
      <c r="H31" s="132" t="s">
        <v>61</v>
      </c>
      <c r="I31" s="133" t="s">
        <v>57</v>
      </c>
      <c r="J31" s="134" t="s">
        <v>60</v>
      </c>
      <c r="K31" s="135">
        <v>0</v>
      </c>
      <c r="L31" s="134" t="s">
        <v>29</v>
      </c>
      <c r="M31" s="132"/>
      <c r="N31" s="142"/>
      <c r="O31" s="132"/>
    </row>
    <row r="32" ht="13.9" customHeight="1">
      <c r="A32" s="143" t="s">
        <v>62</v>
      </c>
      <c r="B32" s="144" t="s">
        <v>63</v>
      </c>
      <c r="C32" s="145" t="s">
        <v>28</v>
      </c>
      <c r="D32" s="146">
        <v>156288.85999999999</v>
      </c>
      <c r="E32" s="147">
        <f>E33</f>
        <v>108383.17999999999</v>
      </c>
      <c r="F32" s="146">
        <f>F33</f>
        <v>106804.89</v>
      </c>
      <c r="G32" s="146">
        <f t="shared" si="4"/>
        <v>68.338133632812998</v>
      </c>
      <c r="H32" s="148" t="s">
        <v>64</v>
      </c>
      <c r="I32" s="149" t="s">
        <v>65</v>
      </c>
      <c r="J32" s="150" t="s">
        <v>66</v>
      </c>
      <c r="K32" s="150">
        <v>1</v>
      </c>
      <c r="L32" s="150" t="s">
        <v>29</v>
      </c>
      <c r="M32" s="150" t="s">
        <v>29</v>
      </c>
      <c r="N32" s="150"/>
      <c r="O32" s="151" t="s">
        <v>67</v>
      </c>
    </row>
    <row r="33" ht="13.9" customHeight="1">
      <c r="A33" s="152"/>
      <c r="B33" s="153"/>
      <c r="C33" s="145" t="s">
        <v>32</v>
      </c>
      <c r="D33" s="146">
        <v>156288.85999999999</v>
      </c>
      <c r="E33" s="147">
        <v>108383.17999999999</v>
      </c>
      <c r="F33" s="154">
        <v>106804.89</v>
      </c>
      <c r="G33" s="146">
        <f t="shared" si="4"/>
        <v>68.338133632812998</v>
      </c>
      <c r="H33" s="155"/>
      <c r="I33" s="156"/>
      <c r="J33" s="157"/>
      <c r="K33" s="157"/>
      <c r="L33" s="157"/>
      <c r="M33" s="157"/>
      <c r="N33" s="157"/>
      <c r="O33" s="158"/>
    </row>
    <row r="34" ht="13.9" customHeight="1">
      <c r="A34" s="152"/>
      <c r="B34" s="153"/>
      <c r="C34" s="145" t="s">
        <v>34</v>
      </c>
      <c r="D34" s="147">
        <v>0</v>
      </c>
      <c r="E34" s="147">
        <v>0</v>
      </c>
      <c r="F34" s="147">
        <v>0</v>
      </c>
      <c r="G34" s="147">
        <v>0</v>
      </c>
      <c r="H34" s="159"/>
      <c r="I34" s="156"/>
      <c r="J34" s="157"/>
      <c r="K34" s="157"/>
      <c r="L34" s="157"/>
      <c r="M34" s="157"/>
      <c r="N34" s="157"/>
      <c r="O34" s="158"/>
    </row>
    <row r="35" ht="13.9" customHeight="1">
      <c r="A35" s="152"/>
      <c r="B35" s="153"/>
      <c r="C35" s="145" t="s">
        <v>36</v>
      </c>
      <c r="D35" s="147">
        <v>0</v>
      </c>
      <c r="E35" s="147">
        <v>0</v>
      </c>
      <c r="F35" s="147">
        <v>0</v>
      </c>
      <c r="G35" s="147">
        <v>0</v>
      </c>
      <c r="H35" s="159"/>
      <c r="I35" s="156"/>
      <c r="J35" s="157"/>
      <c r="K35" s="157"/>
      <c r="L35" s="157"/>
      <c r="M35" s="157"/>
      <c r="N35" s="157"/>
      <c r="O35" s="158"/>
    </row>
    <row r="36" ht="211.5" customHeight="1">
      <c r="A36" s="152"/>
      <c r="B36" s="153"/>
      <c r="C36" s="145" t="s">
        <v>38</v>
      </c>
      <c r="D36" s="147">
        <v>0</v>
      </c>
      <c r="E36" s="147">
        <v>0</v>
      </c>
      <c r="F36" s="147">
        <v>0</v>
      </c>
      <c r="G36" s="147">
        <v>0</v>
      </c>
      <c r="H36" s="159"/>
      <c r="I36" s="156"/>
      <c r="J36" s="157"/>
      <c r="K36" s="157"/>
      <c r="L36" s="157"/>
      <c r="M36" s="157"/>
      <c r="N36" s="157"/>
      <c r="O36" s="160"/>
    </row>
    <row r="37" ht="48.75" customHeight="1">
      <c r="A37" s="161" t="s">
        <v>68</v>
      </c>
      <c r="B37" s="162" t="s">
        <v>69</v>
      </c>
      <c r="C37" s="163"/>
      <c r="D37" s="163"/>
      <c r="E37" s="163"/>
      <c r="F37" s="163"/>
      <c r="G37" s="163"/>
      <c r="H37" s="163"/>
      <c r="I37" s="163"/>
      <c r="J37" s="164"/>
      <c r="K37" s="165">
        <v>45677</v>
      </c>
      <c r="L37" s="165">
        <v>45654</v>
      </c>
      <c r="M37" s="166" t="s">
        <v>70</v>
      </c>
      <c r="N37" s="167" t="s">
        <v>71</v>
      </c>
      <c r="O37" s="168"/>
    </row>
    <row r="38" ht="36" customHeight="1">
      <c r="A38" s="161" t="s">
        <v>72</v>
      </c>
      <c r="B38" s="162" t="s">
        <v>73</v>
      </c>
      <c r="C38" s="163"/>
      <c r="D38" s="163"/>
      <c r="E38" s="163"/>
      <c r="F38" s="163"/>
      <c r="G38" s="163"/>
      <c r="H38" s="163"/>
      <c r="I38" s="163" t="s">
        <v>74</v>
      </c>
      <c r="J38" s="164"/>
      <c r="K38" s="165">
        <v>45681</v>
      </c>
      <c r="L38" s="169" t="s">
        <v>75</v>
      </c>
      <c r="M38" s="166" t="s">
        <v>76</v>
      </c>
      <c r="N38" s="167" t="s">
        <v>77</v>
      </c>
      <c r="O38" s="168"/>
    </row>
    <row r="39" ht="36" customHeight="1">
      <c r="A39" s="161" t="s">
        <v>78</v>
      </c>
      <c r="B39" s="162" t="s">
        <v>79</v>
      </c>
      <c r="C39" s="163"/>
      <c r="D39" s="163"/>
      <c r="E39" s="163"/>
      <c r="F39" s="163"/>
      <c r="G39" s="163"/>
      <c r="H39" s="163"/>
      <c r="I39" s="163" t="s">
        <v>74</v>
      </c>
      <c r="J39" s="164"/>
      <c r="K39" s="165">
        <v>45853</v>
      </c>
      <c r="L39" s="169" t="s">
        <v>80</v>
      </c>
      <c r="M39" s="166" t="s">
        <v>76</v>
      </c>
      <c r="N39" s="167" t="s">
        <v>81</v>
      </c>
      <c r="O39" s="168"/>
    </row>
    <row r="40" ht="37.5" customHeight="1">
      <c r="A40" s="161" t="s">
        <v>82</v>
      </c>
      <c r="B40" s="162" t="s">
        <v>79</v>
      </c>
      <c r="C40" s="163"/>
      <c r="D40" s="163"/>
      <c r="E40" s="163"/>
      <c r="F40" s="163"/>
      <c r="G40" s="163"/>
      <c r="H40" s="163"/>
      <c r="I40" s="163" t="s">
        <v>74</v>
      </c>
      <c r="J40" s="164"/>
      <c r="K40" s="165">
        <v>45945</v>
      </c>
      <c r="L40" s="169">
        <v>45945</v>
      </c>
      <c r="M40" s="166" t="s">
        <v>76</v>
      </c>
      <c r="N40" s="167" t="s">
        <v>83</v>
      </c>
      <c r="O40" s="168"/>
    </row>
    <row r="41" ht="13.9" customHeight="1">
      <c r="A41" s="143" t="s">
        <v>84</v>
      </c>
      <c r="B41" s="144" t="s">
        <v>85</v>
      </c>
      <c r="C41" s="145" t="s">
        <v>28</v>
      </c>
      <c r="D41" s="170">
        <v>344.23700000000002</v>
      </c>
      <c r="E41" s="147">
        <f>E42</f>
        <v>253.61099999999999</v>
      </c>
      <c r="F41" s="146">
        <f>F42</f>
        <v>253.61099999999999</v>
      </c>
      <c r="G41" s="146">
        <f t="shared" si="4"/>
        <v>73.673370381452301</v>
      </c>
      <c r="H41" s="171" t="s">
        <v>86</v>
      </c>
      <c r="I41" s="149" t="s">
        <v>87</v>
      </c>
      <c r="J41" s="157" t="s">
        <v>66</v>
      </c>
      <c r="K41" s="150">
        <v>1</v>
      </c>
      <c r="L41" s="150" t="s">
        <v>29</v>
      </c>
      <c r="M41" s="150" t="s">
        <v>29</v>
      </c>
      <c r="N41" s="150"/>
      <c r="O41" s="172"/>
    </row>
    <row r="42" ht="13.9" customHeight="1">
      <c r="A42" s="152"/>
      <c r="B42" s="153"/>
      <c r="C42" s="145" t="s">
        <v>32</v>
      </c>
      <c r="D42" s="146">
        <v>344.23700000000002</v>
      </c>
      <c r="E42" s="147">
        <v>253.61099999999999</v>
      </c>
      <c r="F42" s="146">
        <v>253.61099999999999</v>
      </c>
      <c r="G42" s="146">
        <f t="shared" si="4"/>
        <v>73.673370381452301</v>
      </c>
      <c r="H42" s="173"/>
      <c r="I42" s="156"/>
      <c r="J42" s="157"/>
      <c r="K42" s="157"/>
      <c r="L42" s="157"/>
      <c r="M42" s="157"/>
      <c r="N42" s="157"/>
      <c r="O42" s="174"/>
    </row>
    <row r="43" ht="13.9" customHeight="1">
      <c r="A43" s="152"/>
      <c r="B43" s="153"/>
      <c r="C43" s="145" t="s">
        <v>34</v>
      </c>
      <c r="D43" s="147">
        <v>0</v>
      </c>
      <c r="E43" s="147">
        <v>0</v>
      </c>
      <c r="F43" s="147">
        <v>0</v>
      </c>
      <c r="G43" s="147">
        <v>0</v>
      </c>
      <c r="H43" s="153"/>
      <c r="I43" s="156"/>
      <c r="J43" s="157"/>
      <c r="K43" s="157"/>
      <c r="L43" s="157"/>
      <c r="M43" s="157"/>
      <c r="N43" s="157"/>
      <c r="O43" s="174"/>
    </row>
    <row r="44" ht="13.9" customHeight="1">
      <c r="A44" s="152"/>
      <c r="B44" s="153"/>
      <c r="C44" s="145" t="s">
        <v>36</v>
      </c>
      <c r="D44" s="147">
        <v>0</v>
      </c>
      <c r="E44" s="147">
        <v>0</v>
      </c>
      <c r="F44" s="147">
        <v>0</v>
      </c>
      <c r="G44" s="147">
        <v>0</v>
      </c>
      <c r="H44" s="153"/>
      <c r="I44" s="156"/>
      <c r="J44" s="157"/>
      <c r="K44" s="157"/>
      <c r="L44" s="157"/>
      <c r="M44" s="157"/>
      <c r="N44" s="157"/>
      <c r="O44" s="174"/>
    </row>
    <row r="45" ht="68.25" customHeight="1">
      <c r="A45" s="152"/>
      <c r="B45" s="153"/>
      <c r="C45" s="145" t="s">
        <v>38</v>
      </c>
      <c r="D45" s="147">
        <v>0</v>
      </c>
      <c r="E45" s="147">
        <v>0</v>
      </c>
      <c r="F45" s="147">
        <v>0</v>
      </c>
      <c r="G45" s="147">
        <v>0</v>
      </c>
      <c r="H45" s="153"/>
      <c r="I45" s="156"/>
      <c r="J45" s="157"/>
      <c r="K45" s="157"/>
      <c r="L45" s="157"/>
      <c r="M45" s="157"/>
      <c r="N45" s="157"/>
      <c r="O45" s="175"/>
    </row>
    <row r="46" ht="40.5" customHeight="1">
      <c r="A46" s="161" t="s">
        <v>88</v>
      </c>
      <c r="B46" s="162" t="s">
        <v>89</v>
      </c>
      <c r="C46" s="163"/>
      <c r="D46" s="163"/>
      <c r="E46" s="163"/>
      <c r="F46" s="163"/>
      <c r="G46" s="163"/>
      <c r="H46" s="163"/>
      <c r="I46" s="163"/>
      <c r="J46" s="164"/>
      <c r="K46" s="165">
        <v>45681</v>
      </c>
      <c r="L46" s="169">
        <v>45679</v>
      </c>
      <c r="M46" s="166" t="s">
        <v>70</v>
      </c>
      <c r="N46" s="167" t="s">
        <v>90</v>
      </c>
      <c r="O46" s="168"/>
    </row>
    <row r="47" ht="40.5" customHeight="1">
      <c r="A47" s="161" t="s">
        <v>91</v>
      </c>
      <c r="B47" s="162" t="s">
        <v>92</v>
      </c>
      <c r="C47" s="176"/>
      <c r="D47" s="176"/>
      <c r="E47" s="176"/>
      <c r="F47" s="176"/>
      <c r="G47" s="176"/>
      <c r="H47" s="176"/>
      <c r="I47" s="176"/>
      <c r="J47" s="177"/>
      <c r="K47" s="165">
        <v>45747</v>
      </c>
      <c r="L47" s="169">
        <v>45747</v>
      </c>
      <c r="M47" s="166" t="s">
        <v>76</v>
      </c>
      <c r="N47" s="167" t="s">
        <v>93</v>
      </c>
      <c r="O47" s="168"/>
    </row>
    <row r="48" ht="40.5" customHeight="1">
      <c r="A48" s="161" t="s">
        <v>94</v>
      </c>
      <c r="B48" s="162" t="s">
        <v>92</v>
      </c>
      <c r="C48" s="176"/>
      <c r="D48" s="176"/>
      <c r="E48" s="176"/>
      <c r="F48" s="176"/>
      <c r="G48" s="176"/>
      <c r="H48" s="176"/>
      <c r="I48" s="176"/>
      <c r="J48" s="177"/>
      <c r="K48" s="165">
        <v>45838</v>
      </c>
      <c r="L48" s="169">
        <v>45838</v>
      </c>
      <c r="M48" s="166" t="s">
        <v>76</v>
      </c>
      <c r="N48" s="167" t="s">
        <v>95</v>
      </c>
      <c r="O48" s="168"/>
    </row>
    <row r="49" ht="40.5" customHeight="1">
      <c r="A49" s="161" t="s">
        <v>96</v>
      </c>
      <c r="B49" s="162" t="s">
        <v>92</v>
      </c>
      <c r="C49" s="176"/>
      <c r="D49" s="176"/>
      <c r="E49" s="176"/>
      <c r="F49" s="176"/>
      <c r="G49" s="176"/>
      <c r="H49" s="176"/>
      <c r="I49" s="176"/>
      <c r="J49" s="177"/>
      <c r="K49" s="165">
        <v>45930</v>
      </c>
      <c r="L49" s="178">
        <v>45930</v>
      </c>
      <c r="M49" s="166" t="s">
        <v>76</v>
      </c>
      <c r="N49" s="179" t="s">
        <v>97</v>
      </c>
      <c r="O49" s="168"/>
    </row>
    <row r="50" ht="40.5" customHeight="1">
      <c r="A50" s="161" t="s">
        <v>98</v>
      </c>
      <c r="B50" s="162" t="s">
        <v>92</v>
      </c>
      <c r="C50" s="163"/>
      <c r="D50" s="163"/>
      <c r="E50" s="163"/>
      <c r="F50" s="163"/>
      <c r="G50" s="163"/>
      <c r="H50" s="163"/>
      <c r="I50" s="163"/>
      <c r="J50" s="164"/>
      <c r="K50" s="165">
        <v>46017</v>
      </c>
      <c r="L50" s="167" t="s">
        <v>99</v>
      </c>
      <c r="M50" s="166" t="s">
        <v>100</v>
      </c>
      <c r="N50" s="167" t="s">
        <v>99</v>
      </c>
      <c r="O50" s="168"/>
    </row>
    <row r="51" ht="17.25" customHeight="1">
      <c r="A51" s="143" t="s">
        <v>101</v>
      </c>
      <c r="B51" s="144" t="s">
        <v>102</v>
      </c>
      <c r="C51" s="145" t="s">
        <v>28</v>
      </c>
      <c r="D51" s="170">
        <v>1347.7619999999999</v>
      </c>
      <c r="E51" s="147">
        <f>E52</f>
        <v>1344.088</v>
      </c>
      <c r="F51" s="146">
        <f>F52</f>
        <v>1344.088</v>
      </c>
      <c r="G51" s="146">
        <f t="shared" si="4"/>
        <v>99.727399941532695</v>
      </c>
      <c r="H51" s="171" t="s">
        <v>103</v>
      </c>
      <c r="I51" s="149" t="s">
        <v>104</v>
      </c>
      <c r="J51" s="157" t="s">
        <v>66</v>
      </c>
      <c r="K51" s="150">
        <v>1</v>
      </c>
      <c r="L51" s="150" t="s">
        <v>29</v>
      </c>
      <c r="M51" s="150" t="s">
        <v>29</v>
      </c>
      <c r="N51" s="150"/>
      <c r="O51" s="172"/>
    </row>
    <row r="52" ht="18.75" customHeight="1">
      <c r="A52" s="152"/>
      <c r="B52" s="153"/>
      <c r="C52" s="145" t="s">
        <v>32</v>
      </c>
      <c r="D52" s="146">
        <v>1347.7619999999999</v>
      </c>
      <c r="E52" s="147">
        <v>1344.088</v>
      </c>
      <c r="F52" s="146">
        <v>1344.088</v>
      </c>
      <c r="G52" s="146">
        <f t="shared" si="4"/>
        <v>99.727399941532695</v>
      </c>
      <c r="H52" s="173"/>
      <c r="I52" s="156"/>
      <c r="J52" s="157"/>
      <c r="K52" s="157"/>
      <c r="L52" s="157"/>
      <c r="M52" s="157"/>
      <c r="N52" s="157"/>
      <c r="O52" s="174"/>
    </row>
    <row r="53" ht="15.75" customHeight="1">
      <c r="A53" s="152"/>
      <c r="B53" s="153"/>
      <c r="C53" s="145" t="s">
        <v>34</v>
      </c>
      <c r="D53" s="147">
        <v>0</v>
      </c>
      <c r="E53" s="147">
        <v>0</v>
      </c>
      <c r="F53" s="147">
        <v>0</v>
      </c>
      <c r="G53" s="147">
        <v>0</v>
      </c>
      <c r="H53" s="153"/>
      <c r="I53" s="156"/>
      <c r="J53" s="157"/>
      <c r="K53" s="157"/>
      <c r="L53" s="157"/>
      <c r="M53" s="157"/>
      <c r="N53" s="157"/>
      <c r="O53" s="174"/>
    </row>
    <row r="54" ht="16.5" customHeight="1">
      <c r="A54" s="152"/>
      <c r="B54" s="153"/>
      <c r="C54" s="145" t="s">
        <v>36</v>
      </c>
      <c r="D54" s="147">
        <v>0</v>
      </c>
      <c r="E54" s="147">
        <v>0</v>
      </c>
      <c r="F54" s="147">
        <v>0</v>
      </c>
      <c r="G54" s="147">
        <v>0</v>
      </c>
      <c r="H54" s="153"/>
      <c r="I54" s="156"/>
      <c r="J54" s="157"/>
      <c r="K54" s="157"/>
      <c r="L54" s="157"/>
      <c r="M54" s="157"/>
      <c r="N54" s="157"/>
      <c r="O54" s="174"/>
    </row>
    <row r="55" ht="74.25" customHeight="1">
      <c r="A55" s="152"/>
      <c r="B55" s="153"/>
      <c r="C55" s="145" t="s">
        <v>38</v>
      </c>
      <c r="D55" s="147">
        <v>0</v>
      </c>
      <c r="E55" s="147">
        <v>0</v>
      </c>
      <c r="F55" s="147">
        <v>0</v>
      </c>
      <c r="G55" s="147">
        <v>0</v>
      </c>
      <c r="H55" s="153"/>
      <c r="I55" s="156"/>
      <c r="J55" s="157"/>
      <c r="K55" s="157"/>
      <c r="L55" s="157"/>
      <c r="M55" s="157"/>
      <c r="N55" s="157"/>
      <c r="O55" s="175"/>
    </row>
    <row r="56" ht="40.5" customHeight="1">
      <c r="A56" s="161" t="s">
        <v>105</v>
      </c>
      <c r="B56" s="162" t="s">
        <v>106</v>
      </c>
      <c r="C56" s="163"/>
      <c r="D56" s="163"/>
      <c r="E56" s="163"/>
      <c r="F56" s="163"/>
      <c r="G56" s="163"/>
      <c r="H56" s="163"/>
      <c r="I56" s="163"/>
      <c r="J56" s="164"/>
      <c r="K56" s="165">
        <v>45681</v>
      </c>
      <c r="L56" s="169">
        <v>45679</v>
      </c>
      <c r="M56" s="166" t="s">
        <v>76</v>
      </c>
      <c r="N56" s="167" t="s">
        <v>90</v>
      </c>
      <c r="O56" s="168"/>
    </row>
    <row r="57" ht="40.5" customHeight="1">
      <c r="A57" s="161" t="s">
        <v>107</v>
      </c>
      <c r="B57" s="162" t="s">
        <v>108</v>
      </c>
      <c r="C57" s="176"/>
      <c r="D57" s="176"/>
      <c r="E57" s="176"/>
      <c r="F57" s="176"/>
      <c r="G57" s="176"/>
      <c r="H57" s="176"/>
      <c r="I57" s="176"/>
      <c r="J57" s="177"/>
      <c r="K57" s="165">
        <v>45747</v>
      </c>
      <c r="L57" s="169">
        <v>45747</v>
      </c>
      <c r="M57" s="166" t="s">
        <v>76</v>
      </c>
      <c r="N57" s="167" t="s">
        <v>109</v>
      </c>
      <c r="O57" s="168"/>
    </row>
    <row r="58" ht="40.5" customHeight="1">
      <c r="A58" s="161" t="s">
        <v>110</v>
      </c>
      <c r="B58" s="162" t="s">
        <v>108</v>
      </c>
      <c r="C58" s="176"/>
      <c r="D58" s="176"/>
      <c r="E58" s="176"/>
      <c r="F58" s="176"/>
      <c r="G58" s="176"/>
      <c r="H58" s="176"/>
      <c r="I58" s="176"/>
      <c r="J58" s="177"/>
      <c r="K58" s="165">
        <v>45838</v>
      </c>
      <c r="L58" s="169">
        <v>45838</v>
      </c>
      <c r="M58" s="166" t="s">
        <v>76</v>
      </c>
      <c r="N58" s="167" t="s">
        <v>111</v>
      </c>
      <c r="O58" s="168"/>
    </row>
    <row r="59" ht="40.5" customHeight="1">
      <c r="A59" s="161" t="s">
        <v>112</v>
      </c>
      <c r="B59" s="162" t="s">
        <v>108</v>
      </c>
      <c r="C59" s="176"/>
      <c r="D59" s="176"/>
      <c r="E59" s="176"/>
      <c r="F59" s="176"/>
      <c r="G59" s="176"/>
      <c r="H59" s="176"/>
      <c r="I59" s="176"/>
      <c r="J59" s="177"/>
      <c r="K59" s="165">
        <v>45930</v>
      </c>
      <c r="L59" s="178">
        <v>45930</v>
      </c>
      <c r="M59" s="166" t="s">
        <v>70</v>
      </c>
      <c r="N59" s="179" t="s">
        <v>113</v>
      </c>
      <c r="O59" s="168"/>
    </row>
    <row r="60" ht="40.5" customHeight="1">
      <c r="A60" s="161" t="s">
        <v>114</v>
      </c>
      <c r="B60" s="162" t="s">
        <v>108</v>
      </c>
      <c r="C60" s="163"/>
      <c r="D60" s="163"/>
      <c r="E60" s="163"/>
      <c r="F60" s="163"/>
      <c r="G60" s="163"/>
      <c r="H60" s="163"/>
      <c r="I60" s="163"/>
      <c r="J60" s="164"/>
      <c r="K60" s="165">
        <v>46017</v>
      </c>
      <c r="L60" s="167" t="s">
        <v>99</v>
      </c>
      <c r="M60" s="166" t="s">
        <v>100</v>
      </c>
      <c r="N60" s="167" t="s">
        <v>99</v>
      </c>
      <c r="O60" s="168"/>
    </row>
    <row r="61" ht="44.25" customHeight="1">
      <c r="A61" s="96"/>
      <c r="B61" s="180" t="s">
        <v>115</v>
      </c>
      <c r="C61" s="181"/>
      <c r="D61" s="181"/>
      <c r="E61" s="181"/>
      <c r="F61" s="181"/>
      <c r="G61" s="182"/>
      <c r="H61" s="183" t="s">
        <v>116</v>
      </c>
      <c r="I61" s="184" t="s">
        <v>117</v>
      </c>
      <c r="J61" s="185" t="s">
        <v>118</v>
      </c>
      <c r="K61" s="186">
        <v>0</v>
      </c>
      <c r="L61" s="185" t="s">
        <v>29</v>
      </c>
      <c r="M61" s="186"/>
      <c r="N61" s="187" t="s">
        <v>29</v>
      </c>
      <c r="O61" s="183"/>
    </row>
    <row r="62" ht="13.9" customHeight="1">
      <c r="A62" s="143" t="s">
        <v>119</v>
      </c>
      <c r="B62" s="144" t="s">
        <v>120</v>
      </c>
      <c r="C62" s="145" t="s">
        <v>28</v>
      </c>
      <c r="D62" s="146">
        <v>2085.9099999999999</v>
      </c>
      <c r="E62" s="147">
        <f>E63</f>
        <v>1566.71</v>
      </c>
      <c r="F62" s="146">
        <f>F63</f>
        <v>1566.71</v>
      </c>
      <c r="G62" s="146">
        <f t="shared" si="4"/>
        <v>75.109184960041432</v>
      </c>
      <c r="H62" s="171" t="s">
        <v>121</v>
      </c>
      <c r="I62" s="149" t="s">
        <v>122</v>
      </c>
      <c r="J62" s="150" t="s">
        <v>66</v>
      </c>
      <c r="K62" s="150">
        <v>1</v>
      </c>
      <c r="L62" s="150" t="s">
        <v>29</v>
      </c>
      <c r="M62" s="150" t="s">
        <v>29</v>
      </c>
      <c r="N62" s="150"/>
      <c r="O62" s="188"/>
    </row>
    <row r="63" ht="13.9" customHeight="1">
      <c r="A63" s="152"/>
      <c r="B63" s="153"/>
      <c r="C63" s="145" t="s">
        <v>32</v>
      </c>
      <c r="D63" s="146">
        <v>2085.9099999999999</v>
      </c>
      <c r="E63" s="147">
        <v>1566.71</v>
      </c>
      <c r="F63" s="146">
        <v>1566.71</v>
      </c>
      <c r="G63" s="146">
        <f t="shared" si="4"/>
        <v>75.109184960041432</v>
      </c>
      <c r="H63" s="173"/>
      <c r="I63" s="156"/>
      <c r="J63" s="157"/>
      <c r="K63" s="157"/>
      <c r="L63" s="157"/>
      <c r="M63" s="189"/>
      <c r="N63" s="157"/>
      <c r="O63" s="190"/>
    </row>
    <row r="64" ht="13.9" customHeight="1">
      <c r="A64" s="152"/>
      <c r="B64" s="153"/>
      <c r="C64" s="145" t="s">
        <v>34</v>
      </c>
      <c r="D64" s="147">
        <v>0</v>
      </c>
      <c r="E64" s="147">
        <v>0</v>
      </c>
      <c r="F64" s="147">
        <v>0</v>
      </c>
      <c r="G64" s="147">
        <v>0</v>
      </c>
      <c r="H64" s="153"/>
      <c r="I64" s="156"/>
      <c r="J64" s="157"/>
      <c r="K64" s="157"/>
      <c r="L64" s="157"/>
      <c r="M64" s="189"/>
      <c r="N64" s="157"/>
      <c r="O64" s="190"/>
    </row>
    <row r="65" ht="13.9" customHeight="1">
      <c r="A65" s="152"/>
      <c r="B65" s="153"/>
      <c r="C65" s="145" t="s">
        <v>36</v>
      </c>
      <c r="D65" s="147">
        <v>0</v>
      </c>
      <c r="E65" s="147">
        <v>0</v>
      </c>
      <c r="F65" s="147">
        <v>0</v>
      </c>
      <c r="G65" s="147">
        <v>0</v>
      </c>
      <c r="H65" s="153"/>
      <c r="I65" s="156"/>
      <c r="J65" s="157"/>
      <c r="K65" s="157"/>
      <c r="L65" s="157"/>
      <c r="M65" s="189"/>
      <c r="N65" s="157"/>
      <c r="O65" s="190"/>
    </row>
    <row r="66" ht="46.5" customHeight="1">
      <c r="A66" s="152"/>
      <c r="B66" s="153"/>
      <c r="C66" s="145" t="s">
        <v>38</v>
      </c>
      <c r="D66" s="147">
        <v>0</v>
      </c>
      <c r="E66" s="147">
        <v>0</v>
      </c>
      <c r="F66" s="147">
        <v>0</v>
      </c>
      <c r="G66" s="147">
        <v>0</v>
      </c>
      <c r="H66" s="153"/>
      <c r="I66" s="156"/>
      <c r="J66" s="157"/>
      <c r="K66" s="157"/>
      <c r="L66" s="157"/>
      <c r="M66" s="191"/>
      <c r="N66" s="157"/>
      <c r="O66" s="192"/>
    </row>
    <row r="67" ht="39" customHeight="1">
      <c r="A67" s="161" t="s">
        <v>123</v>
      </c>
      <c r="B67" s="162" t="s">
        <v>124</v>
      </c>
      <c r="C67" s="163"/>
      <c r="D67" s="163"/>
      <c r="E67" s="163"/>
      <c r="F67" s="163"/>
      <c r="G67" s="163"/>
      <c r="H67" s="163"/>
      <c r="I67" s="163"/>
      <c r="J67" s="164"/>
      <c r="K67" s="165">
        <v>45681</v>
      </c>
      <c r="L67" s="165">
        <v>45679</v>
      </c>
      <c r="M67" s="166" t="s">
        <v>76</v>
      </c>
      <c r="N67" s="167" t="s">
        <v>90</v>
      </c>
      <c r="O67" s="168"/>
    </row>
    <row r="68" ht="39" customHeight="1">
      <c r="A68" s="161" t="s">
        <v>125</v>
      </c>
      <c r="B68" s="162" t="s">
        <v>126</v>
      </c>
      <c r="C68" s="176"/>
      <c r="D68" s="176"/>
      <c r="E68" s="176"/>
      <c r="F68" s="176"/>
      <c r="G68" s="176"/>
      <c r="H68" s="176"/>
      <c r="I68" s="176"/>
      <c r="J68" s="177"/>
      <c r="K68" s="165">
        <v>45747</v>
      </c>
      <c r="L68" s="165">
        <v>45747</v>
      </c>
      <c r="M68" s="166" t="s">
        <v>70</v>
      </c>
      <c r="N68" s="167" t="s">
        <v>127</v>
      </c>
      <c r="O68" s="168"/>
    </row>
    <row r="69" ht="54.75" customHeight="1">
      <c r="A69" s="161" t="s">
        <v>128</v>
      </c>
      <c r="B69" s="162" t="s">
        <v>126</v>
      </c>
      <c r="C69" s="176"/>
      <c r="D69" s="176"/>
      <c r="E69" s="176"/>
      <c r="F69" s="176"/>
      <c r="G69" s="176"/>
      <c r="H69" s="176"/>
      <c r="I69" s="176"/>
      <c r="J69" s="177"/>
      <c r="K69" s="165">
        <v>45838</v>
      </c>
      <c r="L69" s="165">
        <v>45838</v>
      </c>
      <c r="M69" s="166" t="s">
        <v>76</v>
      </c>
      <c r="N69" s="167" t="s">
        <v>129</v>
      </c>
      <c r="O69" s="168"/>
    </row>
    <row r="70" ht="39" customHeight="1">
      <c r="A70" s="161" t="s">
        <v>130</v>
      </c>
      <c r="B70" s="162" t="s">
        <v>126</v>
      </c>
      <c r="C70" s="176"/>
      <c r="D70" s="176"/>
      <c r="E70" s="176"/>
      <c r="F70" s="176"/>
      <c r="G70" s="176"/>
      <c r="H70" s="176"/>
      <c r="I70" s="176"/>
      <c r="J70" s="177"/>
      <c r="K70" s="165">
        <v>45930</v>
      </c>
      <c r="L70" s="165">
        <v>45930</v>
      </c>
      <c r="M70" s="166" t="s">
        <v>76</v>
      </c>
      <c r="N70" s="167" t="s">
        <v>131</v>
      </c>
      <c r="O70" s="168"/>
    </row>
    <row r="71" ht="39" customHeight="1">
      <c r="A71" s="161" t="s">
        <v>132</v>
      </c>
      <c r="B71" s="162" t="s">
        <v>133</v>
      </c>
      <c r="C71" s="163"/>
      <c r="D71" s="163"/>
      <c r="E71" s="163"/>
      <c r="F71" s="163"/>
      <c r="G71" s="163"/>
      <c r="H71" s="163"/>
      <c r="I71" s="163"/>
      <c r="J71" s="164"/>
      <c r="K71" s="165">
        <v>46017</v>
      </c>
      <c r="L71" s="167" t="s">
        <v>99</v>
      </c>
      <c r="M71" s="166" t="s">
        <v>100</v>
      </c>
      <c r="N71" s="167" t="s">
        <v>99</v>
      </c>
      <c r="O71" s="168"/>
    </row>
    <row r="72" ht="63" customHeight="1">
      <c r="A72" s="96"/>
      <c r="B72" s="180" t="s">
        <v>134</v>
      </c>
      <c r="C72" s="181"/>
      <c r="D72" s="181"/>
      <c r="E72" s="181"/>
      <c r="F72" s="181"/>
      <c r="G72" s="182"/>
      <c r="H72" s="183" t="s">
        <v>135</v>
      </c>
      <c r="I72" s="184" t="s">
        <v>117</v>
      </c>
      <c r="J72" s="185" t="s">
        <v>118</v>
      </c>
      <c r="K72" s="186">
        <v>0</v>
      </c>
      <c r="L72" s="185" t="s">
        <v>29</v>
      </c>
      <c r="M72" s="186"/>
      <c r="N72" s="187" t="s">
        <v>29</v>
      </c>
      <c r="O72" s="183"/>
    </row>
    <row r="73" ht="39" customHeight="1">
      <c r="A73" s="143" t="s">
        <v>136</v>
      </c>
      <c r="B73" s="144" t="s">
        <v>137</v>
      </c>
      <c r="C73" s="145" t="s">
        <v>28</v>
      </c>
      <c r="D73" s="146">
        <v>274.5</v>
      </c>
      <c r="E73" s="147">
        <f>E74</f>
        <v>274.5</v>
      </c>
      <c r="F73" s="146">
        <f>F74</f>
        <v>274.5</v>
      </c>
      <c r="G73" s="146">
        <f t="shared" si="4"/>
        <v>100</v>
      </c>
      <c r="H73" s="171" t="s">
        <v>138</v>
      </c>
      <c r="I73" s="149" t="s">
        <v>122</v>
      </c>
      <c r="J73" s="150" t="s">
        <v>66</v>
      </c>
      <c r="K73" s="150">
        <v>1</v>
      </c>
      <c r="L73" s="150" t="s">
        <v>29</v>
      </c>
      <c r="M73" s="150" t="s">
        <v>29</v>
      </c>
      <c r="N73" s="150"/>
      <c r="O73" s="188"/>
    </row>
    <row r="74" ht="39" customHeight="1">
      <c r="A74" s="152"/>
      <c r="B74" s="153"/>
      <c r="C74" s="145" t="s">
        <v>32</v>
      </c>
      <c r="D74" s="193">
        <v>274.5</v>
      </c>
      <c r="E74" s="147">
        <v>274.5</v>
      </c>
      <c r="F74" s="146">
        <v>274.5</v>
      </c>
      <c r="G74" s="146">
        <f t="shared" si="4"/>
        <v>100</v>
      </c>
      <c r="H74" s="173"/>
      <c r="I74" s="156"/>
      <c r="J74" s="157"/>
      <c r="K74" s="157"/>
      <c r="L74" s="157"/>
      <c r="M74" s="189"/>
      <c r="N74" s="157"/>
      <c r="O74" s="190"/>
    </row>
    <row r="75" ht="39" customHeight="1">
      <c r="A75" s="152"/>
      <c r="B75" s="153"/>
      <c r="C75" s="145" t="s">
        <v>34</v>
      </c>
      <c r="D75" s="147">
        <v>0</v>
      </c>
      <c r="E75" s="147">
        <v>0</v>
      </c>
      <c r="F75" s="147">
        <v>0</v>
      </c>
      <c r="G75" s="147">
        <v>0</v>
      </c>
      <c r="H75" s="153"/>
      <c r="I75" s="156"/>
      <c r="J75" s="157"/>
      <c r="K75" s="157"/>
      <c r="L75" s="157"/>
      <c r="M75" s="189"/>
      <c r="N75" s="157"/>
      <c r="O75" s="190"/>
    </row>
    <row r="76" ht="35.25" customHeight="1">
      <c r="A76" s="152"/>
      <c r="B76" s="153"/>
      <c r="C76" s="145" t="s">
        <v>36</v>
      </c>
      <c r="D76" s="147">
        <v>0</v>
      </c>
      <c r="E76" s="147">
        <v>0</v>
      </c>
      <c r="F76" s="147">
        <v>0</v>
      </c>
      <c r="G76" s="147">
        <v>0</v>
      </c>
      <c r="H76" s="153"/>
      <c r="I76" s="156"/>
      <c r="J76" s="157"/>
      <c r="K76" s="157"/>
      <c r="L76" s="157"/>
      <c r="M76" s="189"/>
      <c r="N76" s="157"/>
      <c r="O76" s="190"/>
    </row>
    <row r="77" ht="18" customHeight="1">
      <c r="A77" s="152"/>
      <c r="B77" s="153"/>
      <c r="C77" s="145" t="s">
        <v>38</v>
      </c>
      <c r="D77" s="147">
        <v>0</v>
      </c>
      <c r="E77" s="147">
        <v>0</v>
      </c>
      <c r="F77" s="147">
        <v>0</v>
      </c>
      <c r="G77" s="147">
        <v>0</v>
      </c>
      <c r="H77" s="153"/>
      <c r="I77" s="156"/>
      <c r="J77" s="157"/>
      <c r="K77" s="157"/>
      <c r="L77" s="157"/>
      <c r="M77" s="191"/>
      <c r="N77" s="157"/>
      <c r="O77" s="192"/>
    </row>
    <row r="78" ht="39" customHeight="1">
      <c r="A78" s="161" t="s">
        <v>139</v>
      </c>
      <c r="B78" s="162" t="s">
        <v>124</v>
      </c>
      <c r="C78" s="163"/>
      <c r="D78" s="163"/>
      <c r="E78" s="163"/>
      <c r="F78" s="163"/>
      <c r="G78" s="163"/>
      <c r="H78" s="163"/>
      <c r="I78" s="163"/>
      <c r="J78" s="164"/>
      <c r="K78" s="165">
        <v>45681</v>
      </c>
      <c r="L78" s="165">
        <v>45679</v>
      </c>
      <c r="M78" s="166" t="s">
        <v>76</v>
      </c>
      <c r="N78" s="167" t="s">
        <v>90</v>
      </c>
      <c r="O78" s="168"/>
    </row>
    <row r="79" ht="39" customHeight="1">
      <c r="A79" s="161" t="s">
        <v>140</v>
      </c>
      <c r="B79" s="162" t="s">
        <v>126</v>
      </c>
      <c r="C79" s="176"/>
      <c r="D79" s="176"/>
      <c r="E79" s="176"/>
      <c r="F79" s="176"/>
      <c r="G79" s="176"/>
      <c r="H79" s="176"/>
      <c r="I79" s="176"/>
      <c r="J79" s="177"/>
      <c r="K79" s="165">
        <v>45747</v>
      </c>
      <c r="L79" s="165">
        <v>45747</v>
      </c>
      <c r="M79" s="166" t="s">
        <v>76</v>
      </c>
      <c r="N79" s="167" t="s">
        <v>141</v>
      </c>
      <c r="O79" s="168"/>
    </row>
    <row r="80" ht="39" customHeight="1">
      <c r="A80" s="161" t="s">
        <v>142</v>
      </c>
      <c r="B80" s="162" t="s">
        <v>126</v>
      </c>
      <c r="C80" s="176"/>
      <c r="D80" s="176"/>
      <c r="E80" s="176"/>
      <c r="F80" s="176"/>
      <c r="G80" s="176"/>
      <c r="H80" s="176"/>
      <c r="I80" s="176"/>
      <c r="J80" s="177"/>
      <c r="K80" s="165">
        <v>45838</v>
      </c>
      <c r="L80" s="165">
        <v>45838</v>
      </c>
      <c r="M80" s="166" t="s">
        <v>76</v>
      </c>
      <c r="N80" s="167" t="s">
        <v>143</v>
      </c>
      <c r="O80" s="168"/>
    </row>
    <row r="81" ht="39" customHeight="1">
      <c r="A81" s="161" t="s">
        <v>144</v>
      </c>
      <c r="B81" s="162" t="s">
        <v>126</v>
      </c>
      <c r="C81" s="176"/>
      <c r="D81" s="176"/>
      <c r="E81" s="176"/>
      <c r="F81" s="176"/>
      <c r="G81" s="176"/>
      <c r="H81" s="176"/>
      <c r="I81" s="176"/>
      <c r="J81" s="177"/>
      <c r="K81" s="165">
        <v>45930</v>
      </c>
      <c r="L81" s="194" t="s">
        <v>99</v>
      </c>
      <c r="M81" s="166" t="s">
        <v>100</v>
      </c>
      <c r="N81" s="167" t="s">
        <v>99</v>
      </c>
      <c r="O81" s="168" t="s">
        <v>145</v>
      </c>
    </row>
    <row r="82" ht="39" customHeight="1">
      <c r="A82" s="161" t="s">
        <v>146</v>
      </c>
      <c r="B82" s="162" t="s">
        <v>133</v>
      </c>
      <c r="C82" s="163"/>
      <c r="D82" s="163"/>
      <c r="E82" s="163"/>
      <c r="F82" s="163"/>
      <c r="G82" s="163"/>
      <c r="H82" s="163"/>
      <c r="I82" s="163"/>
      <c r="J82" s="164"/>
      <c r="K82" s="165">
        <v>46017</v>
      </c>
      <c r="L82" s="167" t="s">
        <v>99</v>
      </c>
      <c r="M82" s="166" t="s">
        <v>100</v>
      </c>
      <c r="N82" s="167" t="s">
        <v>99</v>
      </c>
      <c r="O82" s="168"/>
    </row>
    <row r="83" ht="39" customHeight="1">
      <c r="A83" s="143" t="s">
        <v>147</v>
      </c>
      <c r="B83" s="144" t="s">
        <v>148</v>
      </c>
      <c r="C83" s="145" t="s">
        <v>28</v>
      </c>
      <c r="D83" s="146">
        <v>150</v>
      </c>
      <c r="E83" s="147">
        <f>E84</f>
        <v>99.75</v>
      </c>
      <c r="F83" s="146">
        <f>F84</f>
        <v>99.75</v>
      </c>
      <c r="G83" s="146">
        <f t="shared" ref="G78:G95" si="7">F83/D83*100</f>
        <v>66.5</v>
      </c>
      <c r="H83" s="171" t="s">
        <v>149</v>
      </c>
      <c r="I83" s="149" t="s">
        <v>150</v>
      </c>
      <c r="J83" s="150" t="s">
        <v>66</v>
      </c>
      <c r="K83" s="150">
        <v>1</v>
      </c>
      <c r="L83" s="150" t="s">
        <v>29</v>
      </c>
      <c r="M83" s="150" t="s">
        <v>29</v>
      </c>
      <c r="N83" s="150"/>
      <c r="O83" s="151" t="s">
        <v>151</v>
      </c>
    </row>
    <row r="84" ht="39" customHeight="1">
      <c r="A84" s="152"/>
      <c r="B84" s="153"/>
      <c r="C84" s="145" t="s">
        <v>32</v>
      </c>
      <c r="D84" s="146">
        <v>150</v>
      </c>
      <c r="E84" s="147">
        <v>99.75</v>
      </c>
      <c r="F84" s="146">
        <v>99.75</v>
      </c>
      <c r="G84" s="146">
        <f t="shared" si="7"/>
        <v>66.5</v>
      </c>
      <c r="H84" s="173"/>
      <c r="I84" s="156"/>
      <c r="J84" s="157"/>
      <c r="K84" s="157"/>
      <c r="L84" s="157"/>
      <c r="M84" s="189"/>
      <c r="N84" s="157"/>
      <c r="O84" s="158"/>
    </row>
    <row r="85" ht="39" customHeight="1">
      <c r="A85" s="152"/>
      <c r="B85" s="153"/>
      <c r="C85" s="145" t="s">
        <v>34</v>
      </c>
      <c r="D85" s="147">
        <v>0</v>
      </c>
      <c r="E85" s="147">
        <v>0</v>
      </c>
      <c r="F85" s="147">
        <v>0</v>
      </c>
      <c r="G85" s="147">
        <v>0</v>
      </c>
      <c r="H85" s="153"/>
      <c r="I85" s="156"/>
      <c r="J85" s="157"/>
      <c r="K85" s="157"/>
      <c r="L85" s="157"/>
      <c r="M85" s="189"/>
      <c r="N85" s="157"/>
      <c r="O85" s="158"/>
    </row>
    <row r="86" ht="39" customHeight="1">
      <c r="A86" s="152"/>
      <c r="B86" s="153"/>
      <c r="C86" s="145" t="s">
        <v>36</v>
      </c>
      <c r="D86" s="147">
        <v>0</v>
      </c>
      <c r="E86" s="147">
        <v>0</v>
      </c>
      <c r="F86" s="147">
        <v>0</v>
      </c>
      <c r="G86" s="147">
        <v>0</v>
      </c>
      <c r="H86" s="153"/>
      <c r="I86" s="156"/>
      <c r="J86" s="157"/>
      <c r="K86" s="157"/>
      <c r="L86" s="157"/>
      <c r="M86" s="189"/>
      <c r="N86" s="157"/>
      <c r="O86" s="158"/>
    </row>
    <row r="87" ht="39" customHeight="1">
      <c r="A87" s="152"/>
      <c r="B87" s="153"/>
      <c r="C87" s="145" t="s">
        <v>38</v>
      </c>
      <c r="D87" s="147">
        <v>0</v>
      </c>
      <c r="E87" s="147">
        <v>0</v>
      </c>
      <c r="F87" s="147">
        <v>0</v>
      </c>
      <c r="G87" s="147">
        <v>0</v>
      </c>
      <c r="H87" s="153"/>
      <c r="I87" s="156"/>
      <c r="J87" s="157"/>
      <c r="K87" s="157"/>
      <c r="L87" s="157"/>
      <c r="M87" s="191"/>
      <c r="N87" s="157"/>
      <c r="O87" s="160"/>
    </row>
    <row r="88" ht="39" customHeight="1">
      <c r="A88" s="161" t="s">
        <v>152</v>
      </c>
      <c r="B88" s="162" t="s">
        <v>124</v>
      </c>
      <c r="C88" s="163"/>
      <c r="D88" s="163"/>
      <c r="E88" s="163"/>
      <c r="F88" s="163"/>
      <c r="G88" s="163"/>
      <c r="H88" s="163"/>
      <c r="I88" s="163"/>
      <c r="J88" s="164"/>
      <c r="K88" s="165">
        <v>45681</v>
      </c>
      <c r="L88" s="165">
        <v>45679</v>
      </c>
      <c r="M88" s="166" t="s">
        <v>76</v>
      </c>
      <c r="N88" s="167" t="s">
        <v>90</v>
      </c>
      <c r="O88" s="168"/>
    </row>
    <row r="89" ht="39" customHeight="1">
      <c r="A89" s="161" t="s">
        <v>153</v>
      </c>
      <c r="B89" s="162" t="s">
        <v>126</v>
      </c>
      <c r="C89" s="176"/>
      <c r="D89" s="176"/>
      <c r="E89" s="176"/>
      <c r="F89" s="176"/>
      <c r="G89" s="176"/>
      <c r="H89" s="176"/>
      <c r="I89" s="176"/>
      <c r="J89" s="177"/>
      <c r="K89" s="165">
        <v>45747</v>
      </c>
      <c r="L89" s="194" t="s">
        <v>99</v>
      </c>
      <c r="M89" s="166" t="s">
        <v>154</v>
      </c>
      <c r="N89" s="167" t="s">
        <v>99</v>
      </c>
      <c r="O89" s="168" t="s">
        <v>155</v>
      </c>
    </row>
    <row r="90" ht="39" customHeight="1">
      <c r="A90" s="161" t="s">
        <v>156</v>
      </c>
      <c r="B90" s="162" t="s">
        <v>126</v>
      </c>
      <c r="C90" s="176"/>
      <c r="D90" s="176"/>
      <c r="E90" s="176"/>
      <c r="F90" s="176"/>
      <c r="G90" s="176"/>
      <c r="H90" s="176"/>
      <c r="I90" s="176"/>
      <c r="J90" s="177"/>
      <c r="K90" s="165">
        <v>45838</v>
      </c>
      <c r="L90" s="165">
        <v>45761</v>
      </c>
      <c r="M90" s="166" t="s">
        <v>70</v>
      </c>
      <c r="N90" s="167" t="s">
        <v>157</v>
      </c>
      <c r="O90" s="168"/>
    </row>
    <row r="91" ht="39" customHeight="1">
      <c r="A91" s="161" t="s">
        <v>158</v>
      </c>
      <c r="B91" s="162" t="s">
        <v>126</v>
      </c>
      <c r="C91" s="176"/>
      <c r="D91" s="176"/>
      <c r="E91" s="176"/>
      <c r="F91" s="176"/>
      <c r="G91" s="176"/>
      <c r="H91" s="176"/>
      <c r="I91" s="176"/>
      <c r="J91" s="177"/>
      <c r="K91" s="165">
        <v>45930</v>
      </c>
      <c r="L91" s="194" t="s">
        <v>99</v>
      </c>
      <c r="M91" s="166" t="s">
        <v>100</v>
      </c>
      <c r="N91" s="167" t="s">
        <v>99</v>
      </c>
      <c r="O91" s="168" t="s">
        <v>159</v>
      </c>
    </row>
    <row r="92" ht="39" customHeight="1">
      <c r="A92" s="161" t="s">
        <v>160</v>
      </c>
      <c r="B92" s="162" t="s">
        <v>161</v>
      </c>
      <c r="C92" s="163"/>
      <c r="D92" s="163"/>
      <c r="E92" s="163"/>
      <c r="F92" s="163"/>
      <c r="G92" s="163"/>
      <c r="H92" s="163"/>
      <c r="I92" s="163"/>
      <c r="J92" s="164"/>
      <c r="K92" s="165">
        <v>46017</v>
      </c>
      <c r="L92" s="167" t="s">
        <v>99</v>
      </c>
      <c r="M92" s="166" t="s">
        <v>100</v>
      </c>
      <c r="N92" s="167" t="s">
        <v>99</v>
      </c>
      <c r="O92" s="168"/>
    </row>
    <row r="93" ht="69" customHeight="1">
      <c r="A93" s="96"/>
      <c r="B93" s="180" t="s">
        <v>162</v>
      </c>
      <c r="C93" s="181"/>
      <c r="D93" s="181"/>
      <c r="E93" s="181"/>
      <c r="F93" s="181"/>
      <c r="G93" s="182"/>
      <c r="H93" s="183" t="s">
        <v>163</v>
      </c>
      <c r="I93" s="184" t="s">
        <v>164</v>
      </c>
      <c r="J93" s="185" t="s">
        <v>165</v>
      </c>
      <c r="K93" s="186">
        <v>1250</v>
      </c>
      <c r="L93" s="185" t="s">
        <v>29</v>
      </c>
      <c r="M93" s="186"/>
      <c r="N93" s="187" t="s">
        <v>29</v>
      </c>
      <c r="O93" s="183"/>
    </row>
    <row r="94" ht="24" customHeight="1">
      <c r="A94" s="143" t="s">
        <v>166</v>
      </c>
      <c r="B94" s="144" t="s">
        <v>167</v>
      </c>
      <c r="C94" s="145" t="s">
        <v>28</v>
      </c>
      <c r="D94" s="146">
        <v>62184.300000000003</v>
      </c>
      <c r="E94" s="147">
        <f>E95</f>
        <v>23922.111000000001</v>
      </c>
      <c r="F94" s="146">
        <f>F95</f>
        <v>23922.111000000001</v>
      </c>
      <c r="G94" s="146">
        <f t="shared" si="7"/>
        <v>38.469695727056511</v>
      </c>
      <c r="H94" s="171" t="s">
        <v>168</v>
      </c>
      <c r="I94" s="195" t="s">
        <v>169</v>
      </c>
      <c r="J94" s="150" t="s">
        <v>66</v>
      </c>
      <c r="K94" s="150">
        <v>32</v>
      </c>
      <c r="L94" s="150" t="s">
        <v>29</v>
      </c>
      <c r="M94" s="150" t="s">
        <v>29</v>
      </c>
      <c r="N94" s="150"/>
      <c r="O94" s="151" t="s">
        <v>170</v>
      </c>
    </row>
    <row r="95" ht="24.75" customHeight="1">
      <c r="A95" s="152"/>
      <c r="B95" s="153"/>
      <c r="C95" s="145" t="s">
        <v>32</v>
      </c>
      <c r="D95" s="146">
        <v>62184.300000000003</v>
      </c>
      <c r="E95" s="147">
        <v>23922.111000000001</v>
      </c>
      <c r="F95" s="154">
        <v>23922.111000000001</v>
      </c>
      <c r="G95" s="146">
        <f t="shared" si="7"/>
        <v>38.469695727056511</v>
      </c>
      <c r="H95" s="173"/>
      <c r="I95" s="156"/>
      <c r="J95" s="157"/>
      <c r="K95" s="157"/>
      <c r="L95" s="157"/>
      <c r="M95" s="189"/>
      <c r="N95" s="157"/>
      <c r="O95" s="158"/>
    </row>
    <row r="96" ht="23.25" customHeight="1">
      <c r="A96" s="152"/>
      <c r="B96" s="153"/>
      <c r="C96" s="145" t="s">
        <v>34</v>
      </c>
      <c r="D96" s="147">
        <v>0</v>
      </c>
      <c r="E96" s="147">
        <v>0</v>
      </c>
      <c r="F96" s="147">
        <v>0</v>
      </c>
      <c r="G96" s="147">
        <v>0</v>
      </c>
      <c r="H96" s="153"/>
      <c r="I96" s="156"/>
      <c r="J96" s="157"/>
      <c r="K96" s="157"/>
      <c r="L96" s="157"/>
      <c r="M96" s="189"/>
      <c r="N96" s="157"/>
      <c r="O96" s="158"/>
    </row>
    <row r="97" ht="21.75" customHeight="1">
      <c r="A97" s="152"/>
      <c r="B97" s="153"/>
      <c r="C97" s="145" t="s">
        <v>36</v>
      </c>
      <c r="D97" s="147">
        <v>0</v>
      </c>
      <c r="E97" s="147">
        <v>0</v>
      </c>
      <c r="F97" s="147">
        <v>0</v>
      </c>
      <c r="G97" s="147">
        <v>0</v>
      </c>
      <c r="H97" s="153"/>
      <c r="I97" s="156"/>
      <c r="J97" s="157"/>
      <c r="K97" s="157"/>
      <c r="L97" s="157"/>
      <c r="M97" s="189"/>
      <c r="N97" s="157"/>
      <c r="O97" s="158"/>
    </row>
    <row r="98" ht="24" customHeight="1">
      <c r="A98" s="152"/>
      <c r="B98" s="153"/>
      <c r="C98" s="145" t="s">
        <v>38</v>
      </c>
      <c r="D98" s="147">
        <v>0</v>
      </c>
      <c r="E98" s="147">
        <v>0</v>
      </c>
      <c r="F98" s="147">
        <v>0</v>
      </c>
      <c r="G98" s="147">
        <v>0</v>
      </c>
      <c r="H98" s="153"/>
      <c r="I98" s="156"/>
      <c r="J98" s="157"/>
      <c r="K98" s="157"/>
      <c r="L98" s="157"/>
      <c r="M98" s="191"/>
      <c r="N98" s="157"/>
      <c r="O98" s="160"/>
    </row>
    <row r="99" ht="39" customHeight="1">
      <c r="A99" s="161" t="s">
        <v>171</v>
      </c>
      <c r="B99" s="162" t="s">
        <v>172</v>
      </c>
      <c r="C99" s="163"/>
      <c r="D99" s="163"/>
      <c r="E99" s="163"/>
      <c r="F99" s="163"/>
      <c r="G99" s="163"/>
      <c r="H99" s="163"/>
      <c r="I99" s="163"/>
      <c r="J99" s="164"/>
      <c r="K99" s="165">
        <v>45689</v>
      </c>
      <c r="L99" s="165">
        <v>45689</v>
      </c>
      <c r="M99" s="166" t="s">
        <v>76</v>
      </c>
      <c r="N99" s="167" t="s">
        <v>173</v>
      </c>
      <c r="O99" s="168"/>
    </row>
    <row r="100" ht="39" customHeight="1">
      <c r="A100" s="161" t="s">
        <v>174</v>
      </c>
      <c r="B100" s="162" t="s">
        <v>175</v>
      </c>
      <c r="C100" s="176"/>
      <c r="D100" s="176"/>
      <c r="E100" s="176"/>
      <c r="F100" s="176"/>
      <c r="G100" s="176"/>
      <c r="H100" s="176"/>
      <c r="I100" s="176"/>
      <c r="J100" s="177"/>
      <c r="K100" s="165">
        <v>45752</v>
      </c>
      <c r="L100" s="165">
        <v>45752</v>
      </c>
      <c r="M100" s="166" t="s">
        <v>76</v>
      </c>
      <c r="N100" s="167" t="s">
        <v>176</v>
      </c>
      <c r="O100" s="168"/>
    </row>
    <row r="101" ht="39" customHeight="1">
      <c r="A101" s="161" t="s">
        <v>177</v>
      </c>
      <c r="B101" s="162" t="s">
        <v>175</v>
      </c>
      <c r="C101" s="176"/>
      <c r="D101" s="176"/>
      <c r="E101" s="176"/>
      <c r="F101" s="176"/>
      <c r="G101" s="176"/>
      <c r="H101" s="176"/>
      <c r="I101" s="176"/>
      <c r="J101" s="177"/>
      <c r="K101" s="165">
        <v>45843</v>
      </c>
      <c r="L101" s="165">
        <v>45843</v>
      </c>
      <c r="M101" s="166" t="s">
        <v>76</v>
      </c>
      <c r="N101" s="167" t="s">
        <v>176</v>
      </c>
      <c r="O101" s="168"/>
    </row>
    <row r="102" ht="39" customHeight="1">
      <c r="A102" s="161" t="s">
        <v>178</v>
      </c>
      <c r="B102" s="162" t="s">
        <v>175</v>
      </c>
      <c r="C102" s="176"/>
      <c r="D102" s="176"/>
      <c r="E102" s="176"/>
      <c r="F102" s="176"/>
      <c r="G102" s="176"/>
      <c r="H102" s="176"/>
      <c r="I102" s="176"/>
      <c r="J102" s="177"/>
      <c r="K102" s="165">
        <v>45935</v>
      </c>
      <c r="L102" s="165">
        <v>45935</v>
      </c>
      <c r="M102" s="166" t="s">
        <v>76</v>
      </c>
      <c r="N102" s="167" t="s">
        <v>176</v>
      </c>
      <c r="O102" s="168"/>
    </row>
    <row r="103" ht="23.25" customHeight="1">
      <c r="A103" s="143" t="s">
        <v>179</v>
      </c>
      <c r="B103" s="144" t="s">
        <v>180</v>
      </c>
      <c r="C103" s="145" t="s">
        <v>28</v>
      </c>
      <c r="D103" s="147">
        <v>978.70000000000005</v>
      </c>
      <c r="E103" s="147">
        <f>E104</f>
        <v>455.93400000000003</v>
      </c>
      <c r="F103" s="147">
        <f>F104</f>
        <v>455.93400000000003</v>
      </c>
      <c r="G103" s="147">
        <f t="shared" ref="G103:G113" si="8">F103/D103*100</f>
        <v>46.585674874833963</v>
      </c>
      <c r="H103" s="171" t="s">
        <v>181</v>
      </c>
      <c r="I103" s="195" t="s">
        <v>169</v>
      </c>
      <c r="J103" s="150" t="s">
        <v>66</v>
      </c>
      <c r="K103" s="150">
        <v>32</v>
      </c>
      <c r="L103" s="150" t="s">
        <v>29</v>
      </c>
      <c r="M103" s="150" t="s">
        <v>29</v>
      </c>
      <c r="N103" s="150"/>
      <c r="O103" s="151" t="s">
        <v>182</v>
      </c>
    </row>
    <row r="104" ht="25.5" customHeight="1">
      <c r="A104" s="152"/>
      <c r="B104" s="153"/>
      <c r="C104" s="145" t="s">
        <v>32</v>
      </c>
      <c r="D104" s="147">
        <v>978.70000000000005</v>
      </c>
      <c r="E104" s="147">
        <v>455.93400000000003</v>
      </c>
      <c r="F104" s="154">
        <v>455.93400000000003</v>
      </c>
      <c r="G104" s="147">
        <f t="shared" si="8"/>
        <v>46.585674874833963</v>
      </c>
      <c r="H104" s="173"/>
      <c r="I104" s="156"/>
      <c r="J104" s="157"/>
      <c r="K104" s="157"/>
      <c r="L104" s="157"/>
      <c r="M104" s="189"/>
      <c r="N104" s="157"/>
      <c r="O104" s="158"/>
    </row>
    <row r="105" ht="27" customHeight="1">
      <c r="A105" s="152"/>
      <c r="B105" s="153"/>
      <c r="C105" s="145" t="s">
        <v>34</v>
      </c>
      <c r="D105" s="147">
        <v>0</v>
      </c>
      <c r="E105" s="147">
        <v>0</v>
      </c>
      <c r="F105" s="147">
        <v>0</v>
      </c>
      <c r="G105" s="147">
        <v>0</v>
      </c>
      <c r="H105" s="153"/>
      <c r="I105" s="156"/>
      <c r="J105" s="157"/>
      <c r="K105" s="157"/>
      <c r="L105" s="157"/>
      <c r="M105" s="189"/>
      <c r="N105" s="157"/>
      <c r="O105" s="158"/>
    </row>
    <row r="106" ht="26.25" customHeight="1">
      <c r="A106" s="152"/>
      <c r="B106" s="153"/>
      <c r="C106" s="145" t="s">
        <v>36</v>
      </c>
      <c r="D106" s="147">
        <v>0</v>
      </c>
      <c r="E106" s="147">
        <v>0</v>
      </c>
      <c r="F106" s="147">
        <v>0</v>
      </c>
      <c r="G106" s="147">
        <v>0</v>
      </c>
      <c r="H106" s="153"/>
      <c r="I106" s="156"/>
      <c r="J106" s="157"/>
      <c r="K106" s="157"/>
      <c r="L106" s="157"/>
      <c r="M106" s="189"/>
      <c r="N106" s="157"/>
      <c r="O106" s="158"/>
    </row>
    <row r="107" ht="25.5" customHeight="1">
      <c r="A107" s="152"/>
      <c r="B107" s="153"/>
      <c r="C107" s="145" t="s">
        <v>38</v>
      </c>
      <c r="D107" s="147">
        <v>0</v>
      </c>
      <c r="E107" s="147">
        <v>0</v>
      </c>
      <c r="F107" s="147">
        <v>0</v>
      </c>
      <c r="G107" s="147">
        <v>0</v>
      </c>
      <c r="H107" s="153"/>
      <c r="I107" s="156"/>
      <c r="J107" s="157"/>
      <c r="K107" s="157"/>
      <c r="L107" s="157"/>
      <c r="M107" s="191"/>
      <c r="N107" s="157"/>
      <c r="O107" s="160"/>
    </row>
    <row r="108" ht="39" customHeight="1">
      <c r="A108" s="161" t="s">
        <v>183</v>
      </c>
      <c r="B108" s="162" t="s">
        <v>184</v>
      </c>
      <c r="C108" s="163"/>
      <c r="D108" s="163"/>
      <c r="E108" s="163"/>
      <c r="F108" s="163"/>
      <c r="G108" s="163"/>
      <c r="H108" s="163"/>
      <c r="I108" s="163"/>
      <c r="J108" s="164"/>
      <c r="K108" s="165">
        <v>45689</v>
      </c>
      <c r="L108" s="165">
        <v>45689</v>
      </c>
      <c r="M108" s="166" t="s">
        <v>76</v>
      </c>
      <c r="N108" s="167" t="s">
        <v>173</v>
      </c>
      <c r="O108" s="168"/>
    </row>
    <row r="109" ht="39" customHeight="1">
      <c r="A109" s="161" t="s">
        <v>185</v>
      </c>
      <c r="B109" s="162" t="s">
        <v>186</v>
      </c>
      <c r="C109" s="176"/>
      <c r="D109" s="176"/>
      <c r="E109" s="176"/>
      <c r="F109" s="176"/>
      <c r="G109" s="176"/>
      <c r="H109" s="176"/>
      <c r="I109" s="176"/>
      <c r="J109" s="177"/>
      <c r="K109" s="165">
        <v>45752</v>
      </c>
      <c r="L109" s="165">
        <v>45752</v>
      </c>
      <c r="M109" s="166" t="s">
        <v>76</v>
      </c>
      <c r="N109" s="167" t="s">
        <v>176</v>
      </c>
      <c r="O109" s="168"/>
    </row>
    <row r="110" ht="39" customHeight="1">
      <c r="A110" s="161" t="s">
        <v>187</v>
      </c>
      <c r="B110" s="162" t="s">
        <v>186</v>
      </c>
      <c r="C110" s="176"/>
      <c r="D110" s="176"/>
      <c r="E110" s="176"/>
      <c r="F110" s="176"/>
      <c r="G110" s="176"/>
      <c r="H110" s="176"/>
      <c r="I110" s="176"/>
      <c r="J110" s="177"/>
      <c r="K110" s="165">
        <v>45843</v>
      </c>
      <c r="L110" s="165">
        <v>45843</v>
      </c>
      <c r="M110" s="166" t="s">
        <v>76</v>
      </c>
      <c r="N110" s="167" t="s">
        <v>176</v>
      </c>
      <c r="O110" s="168"/>
    </row>
    <row r="111" ht="39" customHeight="1">
      <c r="A111" s="161" t="s">
        <v>188</v>
      </c>
      <c r="B111" s="162" t="s">
        <v>186</v>
      </c>
      <c r="C111" s="176"/>
      <c r="D111" s="176"/>
      <c r="E111" s="176"/>
      <c r="F111" s="176"/>
      <c r="G111" s="176"/>
      <c r="H111" s="176"/>
      <c r="I111" s="176"/>
      <c r="J111" s="177"/>
      <c r="K111" s="165">
        <v>45935</v>
      </c>
      <c r="L111" s="165">
        <v>45935</v>
      </c>
      <c r="M111" s="166" t="s">
        <v>70</v>
      </c>
      <c r="N111" s="179" t="s">
        <v>176</v>
      </c>
      <c r="O111" s="168"/>
    </row>
    <row r="112" ht="24" customHeight="1">
      <c r="A112" s="143" t="s">
        <v>189</v>
      </c>
      <c r="B112" s="144" t="s">
        <v>190</v>
      </c>
      <c r="C112" s="145" t="s">
        <v>28</v>
      </c>
      <c r="D112" s="147">
        <v>2687.77</v>
      </c>
      <c r="E112" s="147">
        <v>0</v>
      </c>
      <c r="F112" s="147">
        <v>0</v>
      </c>
      <c r="G112" s="147">
        <f t="shared" si="8"/>
        <v>0</v>
      </c>
      <c r="H112" s="171" t="s">
        <v>191</v>
      </c>
      <c r="I112" s="149" t="s">
        <v>192</v>
      </c>
      <c r="J112" s="150" t="s">
        <v>66</v>
      </c>
      <c r="K112" s="150">
        <v>1</v>
      </c>
      <c r="L112" s="150" t="s">
        <v>29</v>
      </c>
      <c r="M112" s="150" t="s">
        <v>29</v>
      </c>
      <c r="N112" s="150"/>
      <c r="O112" s="188"/>
    </row>
    <row r="113" ht="21.75" customHeight="1">
      <c r="A113" s="152"/>
      <c r="B113" s="153"/>
      <c r="C113" s="145" t="s">
        <v>32</v>
      </c>
      <c r="D113" s="147">
        <v>2687.77</v>
      </c>
      <c r="E113" s="147">
        <v>0</v>
      </c>
      <c r="F113" s="147">
        <v>0</v>
      </c>
      <c r="G113" s="147">
        <f t="shared" si="8"/>
        <v>0</v>
      </c>
      <c r="H113" s="173"/>
      <c r="I113" s="156"/>
      <c r="J113" s="157"/>
      <c r="K113" s="157"/>
      <c r="L113" s="157"/>
      <c r="M113" s="189"/>
      <c r="N113" s="157"/>
      <c r="O113" s="190"/>
    </row>
    <row r="114" ht="22.5" customHeight="1">
      <c r="A114" s="152"/>
      <c r="B114" s="153"/>
      <c r="C114" s="145" t="s">
        <v>34</v>
      </c>
      <c r="D114" s="147">
        <v>0</v>
      </c>
      <c r="E114" s="147">
        <v>0</v>
      </c>
      <c r="F114" s="147">
        <v>0</v>
      </c>
      <c r="G114" s="147">
        <v>0</v>
      </c>
      <c r="H114" s="153"/>
      <c r="I114" s="156"/>
      <c r="J114" s="157"/>
      <c r="K114" s="157"/>
      <c r="L114" s="157"/>
      <c r="M114" s="189"/>
      <c r="N114" s="157"/>
      <c r="O114" s="190"/>
    </row>
    <row r="115" ht="23.25" customHeight="1">
      <c r="A115" s="152"/>
      <c r="B115" s="153"/>
      <c r="C115" s="145" t="s">
        <v>36</v>
      </c>
      <c r="D115" s="147">
        <v>0</v>
      </c>
      <c r="E115" s="147">
        <v>0</v>
      </c>
      <c r="F115" s="147">
        <v>0</v>
      </c>
      <c r="G115" s="147">
        <v>0</v>
      </c>
      <c r="H115" s="153"/>
      <c r="I115" s="156"/>
      <c r="J115" s="157"/>
      <c r="K115" s="157"/>
      <c r="L115" s="157"/>
      <c r="M115" s="189"/>
      <c r="N115" s="157"/>
      <c r="O115" s="190"/>
    </row>
    <row r="116" ht="23.25" customHeight="1">
      <c r="A116" s="152"/>
      <c r="B116" s="153"/>
      <c r="C116" s="145" t="s">
        <v>38</v>
      </c>
      <c r="D116" s="147">
        <v>0</v>
      </c>
      <c r="E116" s="147">
        <v>0</v>
      </c>
      <c r="F116" s="147">
        <v>0</v>
      </c>
      <c r="G116" s="147">
        <v>0</v>
      </c>
      <c r="H116" s="153"/>
      <c r="I116" s="156"/>
      <c r="J116" s="157"/>
      <c r="K116" s="157"/>
      <c r="L116" s="157"/>
      <c r="M116" s="191"/>
      <c r="N116" s="157"/>
      <c r="O116" s="192"/>
    </row>
    <row r="117" ht="72.75" customHeight="1">
      <c r="A117" s="161" t="s">
        <v>193</v>
      </c>
      <c r="B117" s="162" t="s">
        <v>194</v>
      </c>
      <c r="C117" s="163"/>
      <c r="D117" s="163"/>
      <c r="E117" s="163"/>
      <c r="F117" s="163"/>
      <c r="G117" s="163"/>
      <c r="H117" s="163"/>
      <c r="I117" s="163"/>
      <c r="J117" s="164"/>
      <c r="K117" s="165">
        <v>45930</v>
      </c>
      <c r="L117" s="194" t="s">
        <v>99</v>
      </c>
      <c r="M117" s="166" t="s">
        <v>70</v>
      </c>
      <c r="N117" s="167" t="s">
        <v>99</v>
      </c>
      <c r="O117" s="168" t="s">
        <v>195</v>
      </c>
    </row>
    <row r="118" ht="39" customHeight="1">
      <c r="A118" s="161" t="s">
        <v>196</v>
      </c>
      <c r="B118" s="162" t="s">
        <v>197</v>
      </c>
      <c r="C118" s="176"/>
      <c r="D118" s="176"/>
      <c r="E118" s="176"/>
      <c r="F118" s="176"/>
      <c r="G118" s="176"/>
      <c r="H118" s="176"/>
      <c r="I118" s="176"/>
      <c r="J118" s="177"/>
      <c r="K118" s="165">
        <v>45981</v>
      </c>
      <c r="L118" s="194" t="s">
        <v>99</v>
      </c>
      <c r="M118" s="166" t="s">
        <v>100</v>
      </c>
      <c r="N118" s="167" t="s">
        <v>99</v>
      </c>
      <c r="O118" s="168"/>
    </row>
    <row r="119" ht="39" customHeight="1">
      <c r="A119" s="161" t="s">
        <v>198</v>
      </c>
      <c r="B119" s="162" t="s">
        <v>199</v>
      </c>
      <c r="C119" s="176"/>
      <c r="D119" s="176"/>
      <c r="E119" s="176"/>
      <c r="F119" s="176"/>
      <c r="G119" s="176"/>
      <c r="H119" s="176"/>
      <c r="I119" s="176"/>
      <c r="J119" s="177"/>
      <c r="K119" s="165">
        <v>46016</v>
      </c>
      <c r="L119" s="194" t="s">
        <v>99</v>
      </c>
      <c r="M119" s="166" t="s">
        <v>100</v>
      </c>
      <c r="N119" s="167" t="s">
        <v>99</v>
      </c>
      <c r="O119" s="168"/>
    </row>
    <row r="120" ht="39" customHeight="1">
      <c r="A120" s="128" t="s">
        <v>200</v>
      </c>
      <c r="B120" s="196" t="s">
        <v>201</v>
      </c>
      <c r="C120" s="197" t="s">
        <v>28</v>
      </c>
      <c r="D120" s="198">
        <v>48584.68</v>
      </c>
      <c r="E120" s="199">
        <f t="shared" ref="E120:E121" si="9">E127</f>
        <v>33881.373</v>
      </c>
      <c r="F120" s="199">
        <f t="shared" ref="F120:F121" si="10">F127</f>
        <v>33881.373</v>
      </c>
      <c r="G120" s="199">
        <f>IFERROR(F120/D120*100,0)</f>
        <v>69.736742117062406</v>
      </c>
      <c r="H120" s="200" t="s">
        <v>29</v>
      </c>
      <c r="I120" s="201"/>
      <c r="J120" s="202"/>
      <c r="K120" s="203" t="s">
        <v>40</v>
      </c>
      <c r="L120" s="199">
        <v>1</v>
      </c>
      <c r="M120" s="204" t="s">
        <v>202</v>
      </c>
      <c r="N120" s="205"/>
      <c r="O120" s="206"/>
    </row>
    <row r="121" ht="24" customHeight="1">
      <c r="A121" s="137"/>
      <c r="B121" s="207"/>
      <c r="C121" s="197" t="s">
        <v>32</v>
      </c>
      <c r="D121" s="208">
        <v>48584.68</v>
      </c>
      <c r="E121" s="199">
        <f t="shared" si="9"/>
        <v>33881.373</v>
      </c>
      <c r="F121" s="199">
        <f t="shared" si="10"/>
        <v>33881.373</v>
      </c>
      <c r="G121" s="199">
        <f t="shared" ref="G121:G128" si="11">F121/D121*100</f>
        <v>69.736742117062406</v>
      </c>
      <c r="H121" s="209"/>
      <c r="I121" s="210"/>
      <c r="J121" s="211"/>
      <c r="K121" s="203" t="s">
        <v>33</v>
      </c>
      <c r="L121" s="199"/>
      <c r="M121" s="212"/>
      <c r="N121" s="213"/>
      <c r="O121" s="214"/>
    </row>
    <row r="122" ht="23.25" customHeight="1">
      <c r="A122" s="137"/>
      <c r="B122" s="207"/>
      <c r="C122" s="197" t="s">
        <v>34</v>
      </c>
      <c r="D122" s="215">
        <v>0</v>
      </c>
      <c r="E122" s="215">
        <v>0</v>
      </c>
      <c r="F122" s="215">
        <v>0</v>
      </c>
      <c r="G122" s="215">
        <v>0</v>
      </c>
      <c r="H122" s="209"/>
      <c r="I122" s="210"/>
      <c r="J122" s="211"/>
      <c r="K122" s="203" t="s">
        <v>35</v>
      </c>
      <c r="L122" s="199"/>
      <c r="M122" s="212"/>
      <c r="N122" s="213"/>
      <c r="O122" s="214"/>
    </row>
    <row r="123" ht="17.25" customHeight="1">
      <c r="A123" s="137"/>
      <c r="B123" s="207"/>
      <c r="C123" s="197" t="s">
        <v>36</v>
      </c>
      <c r="D123" s="215">
        <v>0</v>
      </c>
      <c r="E123" s="215">
        <v>0</v>
      </c>
      <c r="F123" s="215">
        <v>0</v>
      </c>
      <c r="G123" s="215">
        <v>0</v>
      </c>
      <c r="H123" s="209"/>
      <c r="I123" s="210"/>
      <c r="J123" s="211"/>
      <c r="K123" s="216" t="s">
        <v>37</v>
      </c>
      <c r="L123" s="217">
        <v>1</v>
      </c>
      <c r="M123" s="212"/>
      <c r="N123" s="213"/>
      <c r="O123" s="214"/>
    </row>
    <row r="124" ht="20.25" customHeight="1">
      <c r="A124" s="137"/>
      <c r="B124" s="207"/>
      <c r="C124" s="197" t="s">
        <v>38</v>
      </c>
      <c r="D124" s="215">
        <v>0</v>
      </c>
      <c r="E124" s="215">
        <v>0</v>
      </c>
      <c r="F124" s="215">
        <v>0</v>
      </c>
      <c r="G124" s="215">
        <v>0</v>
      </c>
      <c r="H124" s="218"/>
      <c r="I124" s="219"/>
      <c r="J124" s="220"/>
      <c r="K124" s="221"/>
      <c r="L124" s="222"/>
      <c r="M124" s="223"/>
      <c r="N124" s="224"/>
      <c r="O124" s="225"/>
    </row>
    <row r="125" ht="55.5" customHeight="1">
      <c r="A125" s="96" t="s">
        <v>200</v>
      </c>
      <c r="B125" s="180" t="s">
        <v>203</v>
      </c>
      <c r="C125" s="181"/>
      <c r="D125" s="181"/>
      <c r="E125" s="181"/>
      <c r="F125" s="181"/>
      <c r="G125" s="182"/>
      <c r="H125" s="183" t="s">
        <v>204</v>
      </c>
      <c r="I125" s="184" t="s">
        <v>57</v>
      </c>
      <c r="J125" s="185" t="s">
        <v>118</v>
      </c>
      <c r="K125" s="186">
        <v>0</v>
      </c>
      <c r="L125" s="185" t="s">
        <v>29</v>
      </c>
      <c r="M125" s="183"/>
      <c r="N125" s="187" t="s">
        <v>29</v>
      </c>
      <c r="O125" s="183"/>
    </row>
    <row r="126" ht="53.25" customHeight="1">
      <c r="A126" s="108"/>
      <c r="B126" s="226"/>
      <c r="C126" s="227"/>
      <c r="D126" s="227"/>
      <c r="E126" s="227"/>
      <c r="F126" s="227"/>
      <c r="G126" s="228"/>
      <c r="H126" s="183" t="s">
        <v>205</v>
      </c>
      <c r="I126" s="184" t="s">
        <v>57</v>
      </c>
      <c r="J126" s="185" t="s">
        <v>206</v>
      </c>
      <c r="K126" s="186">
        <v>94.200000000000003</v>
      </c>
      <c r="L126" s="185" t="s">
        <v>29</v>
      </c>
      <c r="M126" s="183"/>
      <c r="N126" s="229"/>
      <c r="O126" s="183"/>
    </row>
    <row r="127" ht="39" customHeight="1">
      <c r="A127" s="143" t="s">
        <v>119</v>
      </c>
      <c r="B127" s="230" t="s">
        <v>207</v>
      </c>
      <c r="C127" s="231" t="s">
        <v>28</v>
      </c>
      <c r="D127" s="232">
        <v>48584.68</v>
      </c>
      <c r="E127" s="233">
        <f>E128</f>
        <v>33881.373</v>
      </c>
      <c r="F127" s="233">
        <f>F128</f>
        <v>33881.373</v>
      </c>
      <c r="G127" s="233">
        <f t="shared" si="11"/>
        <v>69.736742117062406</v>
      </c>
      <c r="H127" s="234" t="s">
        <v>208</v>
      </c>
      <c r="I127" s="235" t="s">
        <v>209</v>
      </c>
      <c r="J127" s="236" t="s">
        <v>66</v>
      </c>
      <c r="K127" s="236" t="s">
        <v>210</v>
      </c>
      <c r="L127" s="236" t="s">
        <v>29</v>
      </c>
      <c r="M127" s="236" t="s">
        <v>29</v>
      </c>
      <c r="N127" s="236"/>
      <c r="O127" s="237"/>
    </row>
    <row r="128" ht="39" customHeight="1">
      <c r="A128" s="152"/>
      <c r="B128" s="238"/>
      <c r="C128" s="231" t="s">
        <v>32</v>
      </c>
      <c r="D128" s="239">
        <v>48584.68</v>
      </c>
      <c r="E128" s="233">
        <v>33881.373</v>
      </c>
      <c r="F128" s="233">
        <v>33881.373</v>
      </c>
      <c r="G128" s="233">
        <f t="shared" si="11"/>
        <v>69.736742117062406</v>
      </c>
      <c r="H128" s="240"/>
      <c r="I128" s="241"/>
      <c r="J128" s="242"/>
      <c r="K128" s="242"/>
      <c r="L128" s="242"/>
      <c r="M128" s="242"/>
      <c r="N128" s="242"/>
      <c r="O128" s="243"/>
    </row>
    <row r="129" ht="39" customHeight="1">
      <c r="A129" s="152"/>
      <c r="B129" s="238"/>
      <c r="C129" s="231" t="s">
        <v>34</v>
      </c>
      <c r="D129" s="233">
        <v>0</v>
      </c>
      <c r="E129" s="233">
        <v>0</v>
      </c>
      <c r="F129" s="233">
        <v>0</v>
      </c>
      <c r="G129" s="233">
        <v>0</v>
      </c>
      <c r="H129" s="238"/>
      <c r="I129" s="241"/>
      <c r="J129" s="242"/>
      <c r="K129" s="242"/>
      <c r="L129" s="242"/>
      <c r="M129" s="242"/>
      <c r="N129" s="242"/>
      <c r="O129" s="243"/>
    </row>
    <row r="130" ht="39" customHeight="1">
      <c r="A130" s="152"/>
      <c r="B130" s="238"/>
      <c r="C130" s="231" t="s">
        <v>36</v>
      </c>
      <c r="D130" s="233">
        <v>0</v>
      </c>
      <c r="E130" s="233">
        <v>0</v>
      </c>
      <c r="F130" s="233">
        <v>0</v>
      </c>
      <c r="G130" s="233">
        <v>0</v>
      </c>
      <c r="H130" s="238"/>
      <c r="I130" s="241"/>
      <c r="J130" s="242"/>
      <c r="K130" s="242"/>
      <c r="L130" s="242"/>
      <c r="M130" s="242"/>
      <c r="N130" s="242"/>
      <c r="O130" s="243"/>
    </row>
    <row r="131" ht="39" customHeight="1">
      <c r="A131" s="152"/>
      <c r="B131" s="238"/>
      <c r="C131" s="231" t="s">
        <v>38</v>
      </c>
      <c r="D131" s="233">
        <v>0</v>
      </c>
      <c r="E131" s="233">
        <v>0</v>
      </c>
      <c r="F131" s="233">
        <v>0</v>
      </c>
      <c r="G131" s="233">
        <v>0</v>
      </c>
      <c r="H131" s="238"/>
      <c r="I131" s="241"/>
      <c r="J131" s="242"/>
      <c r="K131" s="242"/>
      <c r="L131" s="242"/>
      <c r="M131" s="242"/>
      <c r="N131" s="242"/>
      <c r="O131" s="244"/>
    </row>
    <row r="132" ht="39" hidden="1" customHeight="1">
      <c r="A132" s="245" t="s">
        <v>211</v>
      </c>
      <c r="B132" s="245" t="s">
        <v>212</v>
      </c>
      <c r="C132" s="197" t="s">
        <v>28</v>
      </c>
      <c r="D132" s="215"/>
      <c r="E132" s="215"/>
      <c r="F132" s="215"/>
      <c r="G132" s="215"/>
      <c r="H132" s="246" t="s">
        <v>213</v>
      </c>
      <c r="I132" s="201"/>
      <c r="J132" s="201"/>
      <c r="K132" s="247"/>
      <c r="L132" s="247"/>
      <c r="M132" s="247"/>
      <c r="N132" s="247"/>
      <c r="O132" s="248"/>
    </row>
    <row r="133" ht="35.25" hidden="1" customHeight="1">
      <c r="A133" s="249"/>
      <c r="B133" s="249"/>
      <c r="C133" s="197" t="s">
        <v>32</v>
      </c>
      <c r="D133" s="215"/>
      <c r="E133" s="215"/>
      <c r="F133" s="215"/>
      <c r="G133" s="215"/>
      <c r="H133" s="209"/>
      <c r="I133" s="210"/>
      <c r="J133" s="210"/>
      <c r="K133" s="250"/>
      <c r="L133" s="250"/>
      <c r="M133" s="250"/>
      <c r="N133" s="250"/>
      <c r="O133" s="251"/>
    </row>
    <row r="134" ht="13.5" hidden="1" customHeight="1">
      <c r="A134" s="249"/>
      <c r="B134" s="249"/>
      <c r="C134" s="197" t="s">
        <v>34</v>
      </c>
      <c r="D134" s="215"/>
      <c r="E134" s="215"/>
      <c r="F134" s="215"/>
      <c r="G134" s="215"/>
      <c r="H134" s="209"/>
      <c r="I134" s="210"/>
      <c r="J134" s="210"/>
      <c r="K134" s="250"/>
      <c r="L134" s="250"/>
      <c r="M134" s="250"/>
      <c r="N134" s="250"/>
      <c r="O134" s="251"/>
    </row>
    <row r="135" ht="13.5" hidden="1" customHeight="1">
      <c r="A135" s="249"/>
      <c r="B135" s="249"/>
      <c r="C135" s="197" t="s">
        <v>36</v>
      </c>
      <c r="D135" s="215"/>
      <c r="E135" s="215"/>
      <c r="F135" s="215"/>
      <c r="G135" s="215"/>
      <c r="H135" s="209"/>
      <c r="I135" s="210"/>
      <c r="J135" s="210"/>
      <c r="K135" s="250"/>
      <c r="L135" s="250"/>
      <c r="M135" s="250"/>
      <c r="N135" s="250"/>
      <c r="O135" s="251"/>
    </row>
    <row r="136" ht="84" hidden="1" customHeight="1">
      <c r="A136" s="249"/>
      <c r="B136" s="249"/>
      <c r="C136" s="197" t="s">
        <v>38</v>
      </c>
      <c r="D136" s="215"/>
      <c r="E136" s="215"/>
      <c r="F136" s="215"/>
      <c r="G136" s="215"/>
      <c r="H136" s="218"/>
      <c r="I136" s="219"/>
      <c r="J136" s="219"/>
      <c r="K136" s="252"/>
      <c r="L136" s="252"/>
      <c r="M136" s="252"/>
      <c r="N136" s="252"/>
      <c r="O136" s="253"/>
    </row>
    <row r="137" ht="39" customHeight="1">
      <c r="A137" s="2" t="s">
        <v>214</v>
      </c>
      <c r="B137" s="7" t="s">
        <v>215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</row>
    <row r="138">
      <c r="A138" s="2" t="s">
        <v>216</v>
      </c>
      <c r="B138" s="7" t="s">
        <v>217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ht="14.25" customHeight="1">
      <c r="A139" s="2" t="s">
        <v>218</v>
      </c>
      <c r="B139" s="7" t="s">
        <v>219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</row>
    <row r="140" ht="26.25" customHeight="1">
      <c r="A140" s="2" t="s">
        <v>220</v>
      </c>
      <c r="B140" s="7" t="s">
        <v>221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ht="23.25" customHeight="1">
      <c r="A141" s="2" t="s">
        <v>222</v>
      </c>
      <c r="B141" s="7" t="s">
        <v>223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>
      <c r="A142" s="2" t="s">
        <v>224</v>
      </c>
      <c r="B142" s="7" t="s">
        <v>225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ht="18" customHeight="1">
      <c r="A143" s="2" t="s">
        <v>226</v>
      </c>
      <c r="B143" s="7" t="s">
        <v>227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ht="24.75" customHeight="1">
      <c r="A144" s="2" t="s">
        <v>228</v>
      </c>
      <c r="B144" s="7" t="s">
        <v>229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</row>
    <row r="147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</row>
  </sheetData>
  <mergeCells count="203">
    <mergeCell ref="A3:O3"/>
    <mergeCell ref="A4:O4"/>
    <mergeCell ref="A6:A7"/>
    <mergeCell ref="B6:B7"/>
    <mergeCell ref="C6:G6"/>
    <mergeCell ref="H6:H7"/>
    <mergeCell ref="I6:I7"/>
    <mergeCell ref="J6:J7"/>
    <mergeCell ref="K6:L6"/>
    <mergeCell ref="M6:M7"/>
    <mergeCell ref="N6:N7"/>
    <mergeCell ref="O6:O7"/>
    <mergeCell ref="A9:A13"/>
    <mergeCell ref="B9:B13"/>
    <mergeCell ref="H9:J13"/>
    <mergeCell ref="M9:O13"/>
    <mergeCell ref="K12:K13"/>
    <mergeCell ref="L12:L13"/>
    <mergeCell ref="A14:A18"/>
    <mergeCell ref="B14:B18"/>
    <mergeCell ref="H14:J18"/>
    <mergeCell ref="M14:O18"/>
    <mergeCell ref="K17:K18"/>
    <mergeCell ref="L17:L18"/>
    <mergeCell ref="A19:A22"/>
    <mergeCell ref="B19:G22"/>
    <mergeCell ref="N19:N22"/>
    <mergeCell ref="B23:O23"/>
    <mergeCell ref="A24:A28"/>
    <mergeCell ref="B24:B28"/>
    <mergeCell ref="H24:J28"/>
    <mergeCell ref="M24:O28"/>
    <mergeCell ref="K27:K28"/>
    <mergeCell ref="L27:L28"/>
    <mergeCell ref="A29:A31"/>
    <mergeCell ref="B29:G31"/>
    <mergeCell ref="N29:N31"/>
    <mergeCell ref="A32:A36"/>
    <mergeCell ref="B32:B36"/>
    <mergeCell ref="H32:H36"/>
    <mergeCell ref="I32:I36"/>
    <mergeCell ref="J32:J36"/>
    <mergeCell ref="K32:K36"/>
    <mergeCell ref="L32:L36"/>
    <mergeCell ref="M32:M36"/>
    <mergeCell ref="N32:N36"/>
    <mergeCell ref="O32:O36"/>
    <mergeCell ref="B37:J37"/>
    <mergeCell ref="B38:J38"/>
    <mergeCell ref="B39:J39"/>
    <mergeCell ref="B40:J40"/>
    <mergeCell ref="A41:A45"/>
    <mergeCell ref="B41:B45"/>
    <mergeCell ref="H41:H45"/>
    <mergeCell ref="I41:I45"/>
    <mergeCell ref="J41:J45"/>
    <mergeCell ref="K41:K45"/>
    <mergeCell ref="L41:L45"/>
    <mergeCell ref="M41:M45"/>
    <mergeCell ref="N41:N45"/>
    <mergeCell ref="O41:O45"/>
    <mergeCell ref="B46:J46"/>
    <mergeCell ref="B47:J47"/>
    <mergeCell ref="B48:J48"/>
    <mergeCell ref="B49:J49"/>
    <mergeCell ref="B50:J50"/>
    <mergeCell ref="A51:A55"/>
    <mergeCell ref="B51:B55"/>
    <mergeCell ref="H51:H55"/>
    <mergeCell ref="I51:I55"/>
    <mergeCell ref="J51:J55"/>
    <mergeCell ref="K51:K55"/>
    <mergeCell ref="L51:L55"/>
    <mergeCell ref="M51:M55"/>
    <mergeCell ref="N51:N55"/>
    <mergeCell ref="O51:O55"/>
    <mergeCell ref="B56:J56"/>
    <mergeCell ref="B57:J57"/>
    <mergeCell ref="B58:J58"/>
    <mergeCell ref="B59:J59"/>
    <mergeCell ref="B60:J60"/>
    <mergeCell ref="B61:G61"/>
    <mergeCell ref="A62:A66"/>
    <mergeCell ref="B62:B66"/>
    <mergeCell ref="H62:H66"/>
    <mergeCell ref="I62:I66"/>
    <mergeCell ref="J62:J66"/>
    <mergeCell ref="K62:K66"/>
    <mergeCell ref="L62:L66"/>
    <mergeCell ref="M62:M66"/>
    <mergeCell ref="N62:N66"/>
    <mergeCell ref="O62:O66"/>
    <mergeCell ref="B67:J67"/>
    <mergeCell ref="B68:J68"/>
    <mergeCell ref="B69:J69"/>
    <mergeCell ref="B70:J70"/>
    <mergeCell ref="B71:J71"/>
    <mergeCell ref="B72:G72"/>
    <mergeCell ref="A73:A77"/>
    <mergeCell ref="B73:B77"/>
    <mergeCell ref="H73:H77"/>
    <mergeCell ref="I73:I77"/>
    <mergeCell ref="J73:J77"/>
    <mergeCell ref="K73:K77"/>
    <mergeCell ref="L73:L77"/>
    <mergeCell ref="M73:M77"/>
    <mergeCell ref="N73:N77"/>
    <mergeCell ref="O73:O77"/>
    <mergeCell ref="B78:J78"/>
    <mergeCell ref="B79:J79"/>
    <mergeCell ref="B80:J80"/>
    <mergeCell ref="B81:J81"/>
    <mergeCell ref="B82:J82"/>
    <mergeCell ref="A83:A87"/>
    <mergeCell ref="B83:B87"/>
    <mergeCell ref="H83:H87"/>
    <mergeCell ref="I83:I87"/>
    <mergeCell ref="J83:J87"/>
    <mergeCell ref="K83:K87"/>
    <mergeCell ref="L83:L87"/>
    <mergeCell ref="M83:M87"/>
    <mergeCell ref="N83:N87"/>
    <mergeCell ref="O83:O87"/>
    <mergeCell ref="B88:J88"/>
    <mergeCell ref="B89:J89"/>
    <mergeCell ref="B90:J90"/>
    <mergeCell ref="B91:J91"/>
    <mergeCell ref="B92:J92"/>
    <mergeCell ref="B93:G93"/>
    <mergeCell ref="A94:A98"/>
    <mergeCell ref="B94:B98"/>
    <mergeCell ref="H94:H98"/>
    <mergeCell ref="I94:I98"/>
    <mergeCell ref="J94:J98"/>
    <mergeCell ref="K94:K98"/>
    <mergeCell ref="L94:L98"/>
    <mergeCell ref="M94:M98"/>
    <mergeCell ref="N94:N98"/>
    <mergeCell ref="O94:O98"/>
    <mergeCell ref="B99:J99"/>
    <mergeCell ref="B100:J100"/>
    <mergeCell ref="B101:J101"/>
    <mergeCell ref="B102:J102"/>
    <mergeCell ref="A103:A107"/>
    <mergeCell ref="B103:B107"/>
    <mergeCell ref="H103:H107"/>
    <mergeCell ref="I103:I107"/>
    <mergeCell ref="J103:J107"/>
    <mergeCell ref="K103:K107"/>
    <mergeCell ref="L103:L107"/>
    <mergeCell ref="M103:M107"/>
    <mergeCell ref="N103:N107"/>
    <mergeCell ref="O103:O107"/>
    <mergeCell ref="B108:J108"/>
    <mergeCell ref="B109:J109"/>
    <mergeCell ref="B110:J110"/>
    <mergeCell ref="B111:J111"/>
    <mergeCell ref="A112:A116"/>
    <mergeCell ref="B112:B116"/>
    <mergeCell ref="H112:H116"/>
    <mergeCell ref="I112:I116"/>
    <mergeCell ref="J112:J116"/>
    <mergeCell ref="K112:K116"/>
    <mergeCell ref="L112:L116"/>
    <mergeCell ref="M112:M116"/>
    <mergeCell ref="N112:N116"/>
    <mergeCell ref="O112:O116"/>
    <mergeCell ref="B117:J117"/>
    <mergeCell ref="B118:J118"/>
    <mergeCell ref="B119:J119"/>
    <mergeCell ref="A120:A124"/>
    <mergeCell ref="B120:B124"/>
    <mergeCell ref="H120:J124"/>
    <mergeCell ref="M120:O124"/>
    <mergeCell ref="K123:K124"/>
    <mergeCell ref="L123:L124"/>
    <mergeCell ref="A125:A126"/>
    <mergeCell ref="B125:G126"/>
    <mergeCell ref="N125:N126"/>
    <mergeCell ref="A127:A131"/>
    <mergeCell ref="B127:B131"/>
    <mergeCell ref="H127:H131"/>
    <mergeCell ref="I127:I131"/>
    <mergeCell ref="J127:J131"/>
    <mergeCell ref="K127:K131"/>
    <mergeCell ref="L127:L131"/>
    <mergeCell ref="M127:M131"/>
    <mergeCell ref="N127:N131"/>
    <mergeCell ref="O127:O131"/>
    <mergeCell ref="A132:A136"/>
    <mergeCell ref="B132:B136"/>
    <mergeCell ref="H132:O136"/>
    <mergeCell ref="B137:O137"/>
    <mergeCell ref="B138:O138"/>
    <mergeCell ref="B139:O139"/>
    <mergeCell ref="B140:O140"/>
    <mergeCell ref="B141:O141"/>
    <mergeCell ref="B142:O142"/>
    <mergeCell ref="B143:O143"/>
    <mergeCell ref="B144:O144"/>
    <mergeCell ref="B145:O145"/>
    <mergeCell ref="B146:O146"/>
    <mergeCell ref="B147:O147"/>
  </mergeCells>
  <printOptions headings="0" gridLines="0"/>
  <pageMargins left="0.51181102362204722" right="0.51181102362204722" top="0.55118110236220474" bottom="0.55118110236220474" header="0.31496062992125984" footer="0.31496062992125984"/>
  <pageSetup paperSize="9" scale="14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Р7-Офис/2025.3.2.1000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Покатович</dc:creator>
  <cp:lastModifiedBy>vasilyeva</cp:lastModifiedBy>
  <cp:revision>2</cp:revision>
  <dcterms:created xsi:type="dcterms:W3CDTF">2018-08-30T12:58:31Z</dcterms:created>
  <dcterms:modified xsi:type="dcterms:W3CDTF">2025-11-01T07:03:45Z</dcterms:modified>
</cp:coreProperties>
</file>